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50" windowHeight="11460" tabRatio="603" activeTab="0"/>
  </bookViews>
  <sheets>
    <sheet name="ТИТУЛ ОТЧЕТА" sheetId="1" r:id="rId1"/>
    <sheet name="РАЗДЕЛ 1" sheetId="2" r:id="rId2"/>
    <sheet name="РАЗДЕЛ 2" sheetId="3" r:id="rId3"/>
    <sheet name="РАЗДЕЛ 2 - ЦЕНЫ НА УСЛУГИ" sheetId="4" r:id="rId4"/>
    <sheet name="РАЗДЕЛ 3" sheetId="5" r:id="rId5"/>
  </sheets>
  <definedNames>
    <definedName name="_xlnm.Print_Titles" localSheetId="1">'РАЗДЕЛ 1'!$1:$2</definedName>
    <definedName name="_xlnm.Print_Titles" localSheetId="2">'РАЗДЕЛ 2'!$1:$2</definedName>
    <definedName name="_xlnm.Print_Area" localSheetId="1">'РАЗДЕЛ 1'!$A$1:$H$66</definedName>
    <definedName name="_xlnm.Print_Area" localSheetId="2">'РАЗДЕЛ 2'!$A$1:$J$143</definedName>
    <definedName name="_xlnm.Print_Area" localSheetId="4">'РАЗДЕЛ 3'!$A$1:$I$19</definedName>
  </definedNames>
  <calcPr fullCalcOnLoad="1"/>
</workbook>
</file>

<file path=xl/sharedStrings.xml><?xml version="1.0" encoding="utf-8"?>
<sst xmlns="http://schemas.openxmlformats.org/spreadsheetml/2006/main" count="1150" uniqueCount="695">
  <si>
    <t>№ п/п</t>
  </si>
  <si>
    <t>Наименование показателя</t>
  </si>
  <si>
    <t>Отчетные данные</t>
  </si>
  <si>
    <t>РАЗДЕЛ 1</t>
  </si>
  <si>
    <t>1</t>
  </si>
  <si>
    <t>2</t>
  </si>
  <si>
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</si>
  <si>
    <t>3</t>
  </si>
  <si>
    <t>4</t>
  </si>
  <si>
    <t>5</t>
  </si>
  <si>
    <t>Средняя заработная плата работников Учреждения</t>
  </si>
  <si>
    <t>РАЗДЕЛ 2</t>
  </si>
  <si>
    <t>6</t>
  </si>
  <si>
    <t>7</t>
  </si>
  <si>
    <t>8</t>
  </si>
  <si>
    <t>9</t>
  </si>
  <si>
    <t>10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</si>
  <si>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</si>
  <si>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Суммы доходов, полученных Учреждением от оказания платных услуг (выполнения работ)</t>
  </si>
  <si>
    <t>Количество жалоб потребителей и принятые по результатам их рассмотрения меры</t>
  </si>
  <si>
    <t>РАЗДЕЛ 3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</si>
  <si>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</si>
  <si>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11</t>
  </si>
  <si>
    <t>12</t>
  </si>
  <si>
    <t>13</t>
  </si>
  <si>
    <t>14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</si>
  <si>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</si>
  <si>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</si>
  <si>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</si>
  <si>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</si>
  <si>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</si>
  <si>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</si>
  <si>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</si>
  <si>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</si>
  <si>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</si>
  <si>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периоде от распоряжения в установленном порядке имуществом, находящимся у Учреждения на праве оперативного управления</t>
  </si>
  <si>
    <t>Общая балансовая (остаточная) стоимость недвижимого имущества, приобретенного учреждением в отчетном периоде за счет средств, выделенных Учреждению на указанные цели</t>
  </si>
  <si>
    <t>Общая балансовая (остаточная) стоимость недвижимого имущества, приобретенного Учреждением в отчетном периоде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</si>
  <si>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</si>
  <si>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На начало отчетного периода</t>
  </si>
  <si>
    <t>На конец отчетного периода</t>
  </si>
  <si>
    <t>О Т Ч Е Т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</si>
  <si>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</si>
  <si>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Количество штатных единиц Учреждения (указываются данные о количественном составе и квалификации работников учреждения на начало и на конец отчетного периода, причины изменения количества штатных единиц Учреждения на конец отчетного периода)</t>
  </si>
  <si>
    <t xml:space="preserve">Общее количество потребителей, воспользовавшихся услугами (работами) учреждения (в том числе платными для потребителей) </t>
  </si>
  <si>
    <t>Причины отклонения</t>
  </si>
  <si>
    <t>3.</t>
  </si>
  <si>
    <t>Балансовая (остаточная) стоимость нефинансовых активов</t>
  </si>
  <si>
    <t>Изменение (увеличение/уменьшение в %)</t>
  </si>
  <si>
    <t>1.</t>
  </si>
  <si>
    <t>2.</t>
  </si>
  <si>
    <t>4.</t>
  </si>
  <si>
    <t>Дебиторская задолженность учреждения, всего</t>
  </si>
  <si>
    <t>Кредиторская задолженность, всего</t>
  </si>
  <si>
    <t>Причины отклонений</t>
  </si>
  <si>
    <t>Перечень  основных видов деятельности, которые Учреждение вправе осуществлять в соответствии с его учредительными документами</t>
  </si>
  <si>
    <t>Перечень  иных видов деятельности, не являющихся основными, которые Учреждение вправе осуществлять в соответствии с его учредительными документами</t>
  </si>
  <si>
    <t>Наименование услуги (работы)</t>
  </si>
  <si>
    <t>приказом</t>
  </si>
  <si>
    <t>1.1.</t>
  </si>
  <si>
    <t>1.2.</t>
  </si>
  <si>
    <t>1.3.</t>
  </si>
  <si>
    <t>и т.д.</t>
  </si>
  <si>
    <t>ОБЩИЕ СВЕДЕНИЯ ОБ УЧРЕЖДЕНИИ</t>
  </si>
  <si>
    <t>2.1</t>
  </si>
  <si>
    <t>2.2.</t>
  </si>
  <si>
    <t>2.3.</t>
  </si>
  <si>
    <t>4.1.</t>
  </si>
  <si>
    <t>4.2.</t>
  </si>
  <si>
    <t>4.3.</t>
  </si>
  <si>
    <t>Орган, выдавший разрешительный документ</t>
  </si>
  <si>
    <t>Дата выдачи разрешительного документа</t>
  </si>
  <si>
    <t>Номер разрешительного документа</t>
  </si>
  <si>
    <t>Срок действия разрешительного документа</t>
  </si>
  <si>
    <t>Серия и номер бланка разрешительного документа</t>
  </si>
  <si>
    <t>Наименование разрешительного документа и вид разрешенной деятельности</t>
  </si>
  <si>
    <t>Лицензии:</t>
  </si>
  <si>
    <t>4.2.1.</t>
  </si>
  <si>
    <t>4.2.2.</t>
  </si>
  <si>
    <t>Иные разрешительные документы:</t>
  </si>
  <si>
    <t>5.1.</t>
  </si>
  <si>
    <t>Наименование категории должностей персонала</t>
  </si>
  <si>
    <t>3.1.</t>
  </si>
  <si>
    <t>3.2.</t>
  </si>
  <si>
    <t>3.3.</t>
  </si>
  <si>
    <t>Свидетельство о государственной регистрации юридического лица</t>
  </si>
  <si>
    <t>Количество штатных единиц в соответствии с штатным расписанием  (с точностью до сотых)</t>
  </si>
  <si>
    <t>Количество фактически занятых работниками штатных единиц  (с точностью до сотых)</t>
  </si>
  <si>
    <t>ВСЕГО:</t>
  </si>
  <si>
    <t>5.1.1.</t>
  </si>
  <si>
    <t>5.1.2.</t>
  </si>
  <si>
    <t>5.1.3.</t>
  </si>
  <si>
    <t>5.2.1</t>
  </si>
  <si>
    <t>5.2.2.</t>
  </si>
  <si>
    <t>5.2.3.</t>
  </si>
  <si>
    <t>5.2.4.</t>
  </si>
  <si>
    <t>Сведения о штатной и фактической численности персонала</t>
  </si>
  <si>
    <t>Сведения об уровне квалификации персонала</t>
  </si>
  <si>
    <t>Сотрудники, имеющие среднее профессиональное образование</t>
  </si>
  <si>
    <t>Х</t>
  </si>
  <si>
    <t>Сотрудники, не имеющие профессионального образования</t>
  </si>
  <si>
    <t>в том числе руководителя учреждения</t>
  </si>
  <si>
    <t>6.1.</t>
  </si>
  <si>
    <t>6.1.1</t>
  </si>
  <si>
    <t>6.1.2.</t>
  </si>
  <si>
    <t>6.1.3.</t>
  </si>
  <si>
    <t>6.1.4.</t>
  </si>
  <si>
    <t>6.2.</t>
  </si>
  <si>
    <t>РЕЗУЛЬТАТ ДЕЯТЕЛЬНОСТИ УЧРЕЖДЕНИЯ</t>
  </si>
  <si>
    <t>Рост/сокращение   (в %)</t>
  </si>
  <si>
    <t>Начисленная среднемесячная оплата труда работников (в целом по Учреждению с учетом оплаты труда внешних совместителей), в рублях</t>
  </si>
  <si>
    <t>Отклонение</t>
  </si>
  <si>
    <t>Соотношение фонда оплаты руководителя к фонду оплаты работника в процентах</t>
  </si>
  <si>
    <t>6.3.</t>
  </si>
  <si>
    <t>6.4.</t>
  </si>
  <si>
    <t>Среднемесячная численность работающих в Учреждении по трудовому договору (с учетом внешних совместителей), чел.</t>
  </si>
  <si>
    <t>На конец предыдущего года (в руб.)</t>
  </si>
  <si>
    <t>в т.ч. в разрезе выплат за счет средств:</t>
  </si>
  <si>
    <t>бюджетной субсидии, предоставленной учреждению на возмещение нормативных затрат, связанных с выполнением государственного задания
(бюджетной сметы - для казенного учреждения)</t>
  </si>
  <si>
    <t>бюджетной субсидии, предоставленной учреждению на иные цели</t>
  </si>
  <si>
    <t>от сдачи в аренду имущества</t>
  </si>
  <si>
    <t>На конец отчетного года (в руб.)</t>
  </si>
  <si>
    <t>Сведения о дебиторской и кредиторской задолженности</t>
  </si>
  <si>
    <t>обязательного медицинского страхования</t>
  </si>
  <si>
    <t>в том числе нереальная к взысканию дебиторская задолженность (просроченная кредиторская задолженность)</t>
  </si>
  <si>
    <t>Всего</t>
  </si>
  <si>
    <t>Изменение (увеличение/уменьшение в рублях)</t>
  </si>
  <si>
    <t>4.1.1.</t>
  </si>
  <si>
    <t>4.1.2.</t>
  </si>
  <si>
    <t>4.1.3.</t>
  </si>
  <si>
    <t>4.1.4.</t>
  </si>
  <si>
    <t>4.1.5.</t>
  </si>
  <si>
    <t>4.2.3.</t>
  </si>
  <si>
    <t>4.2.4.</t>
  </si>
  <si>
    <t>4.2.5.</t>
  </si>
  <si>
    <t>5.</t>
  </si>
  <si>
    <t>Категории потребителей, воспользовавшихся услугами (работами)</t>
  </si>
  <si>
    <t>На конец предыдущего года</t>
  </si>
  <si>
    <t>На конец отчетного года</t>
  </si>
  <si>
    <t>в том числе физические лица, в чел.</t>
  </si>
  <si>
    <t>в том числе юридические лица и индивидуальные предприниматели, в лицах</t>
  </si>
  <si>
    <t>в том числе получивших услугу за плату</t>
  </si>
  <si>
    <t>6.</t>
  </si>
  <si>
    <t>Категории жалоб</t>
  </si>
  <si>
    <t>в том числе удовлетворенные, по которым приняты необходимые меры реагирования</t>
  </si>
  <si>
    <t>в том числе не удовлетворенные в связи с их необоснованностью</t>
  </si>
  <si>
    <r>
      <t xml:space="preserve">По поводу неудовлетворительной организации или качества оказания потребителю услуги (выполнения работы) </t>
    </r>
    <r>
      <rPr>
        <b/>
        <sz val="11"/>
        <rFont val="Times New Roman"/>
        <family val="1"/>
      </rPr>
      <t>на бесплатной для потребителя основе</t>
    </r>
  </si>
  <si>
    <r>
      <t xml:space="preserve">По поводу неудовлетворительной организации или качества оказания потребителю услуги (выполнения работы) </t>
    </r>
    <r>
      <rPr>
        <b/>
        <sz val="11"/>
        <rFont val="Times New Roman"/>
        <family val="1"/>
      </rPr>
      <t>на платной для потребителя основе</t>
    </r>
  </si>
  <si>
    <t>7.</t>
  </si>
  <si>
    <t>Суммы кассовых и плановых поступлений (с учетом возвратов) в разрезе поступлений, предусмотренных планом (ТОЛЬКО ДЛЯ БЮДЖЕТНЫХ УЧРЕЖДЕНИЙ)</t>
  </si>
  <si>
    <t>Плановое значение на отчетный год</t>
  </si>
  <si>
    <t>Кассовое поступление за отчетный год</t>
  </si>
  <si>
    <t>Выплаты средств (с учетом восстановленных кассовых выплат)</t>
  </si>
  <si>
    <t>Кассовые выплаты</t>
  </si>
  <si>
    <t>7.1.</t>
  </si>
  <si>
    <t>7.2.</t>
  </si>
  <si>
    <t>Из средств республиканского бюджета Республики Коми</t>
  </si>
  <si>
    <t>Из средств, поступающих от иной приносящей доход деятельности (в том числе от сдачи в аренду имущества)</t>
  </si>
  <si>
    <t>8.</t>
  </si>
  <si>
    <t>Не исполнено (в рублях)</t>
  </si>
  <si>
    <t xml:space="preserve">Процент исполнения </t>
  </si>
  <si>
    <t>Показатели кассового исполнения бюджетной сметы учреждения и показатели доведенных учреждению лимитов бюджетных обязательств (ТОЛЬКО ДЛЯ КАЗЕННЫХ УЧРЕЖДЕНИЙ)</t>
  </si>
  <si>
    <t>Кассовое исполнение (в рублях)</t>
  </si>
  <si>
    <t>Лимиты бюджетных обязательств, доведенные учреждению (в рублях)</t>
  </si>
  <si>
    <t>ВСЕГО, в том числе:</t>
  </si>
  <si>
    <t>8.1.</t>
  </si>
  <si>
    <t>8.2.</t>
  </si>
  <si>
    <t>8.3.</t>
  </si>
  <si>
    <t>9.</t>
  </si>
  <si>
    <t>Цены (тарифы) на платные услуги (работы) , оказываемые потребителям (в динамике в течение отчетного периода)</t>
  </si>
  <si>
    <t>Утвержденная руководителем учреждения цена (тариф) на платную услугу (работу) на 01 января отчетного года</t>
  </si>
  <si>
    <t>Утвержденная руководителем учреждения цена (тариф) на платную услугу (работу) на 31 декабря отчетного года</t>
  </si>
  <si>
    <t>Изменение цены (тарифа), в процентах</t>
  </si>
  <si>
    <t>9.1.</t>
  </si>
  <si>
    <t>9.2.</t>
  </si>
  <si>
    <t>9.3.</t>
  </si>
  <si>
    <t>9.4.</t>
  </si>
  <si>
    <t>ОБ ИСПОЛЬЗОВАНИИ ИМУЩЕСТВА, ЗАКРЕПЛЕННОГО ЗА УЧРЕЖДЕНИЕМ</t>
  </si>
  <si>
    <t>Единица измерения</t>
  </si>
  <si>
    <t>СОГЛАСОВАНО</t>
  </si>
  <si>
    <t>УТВЕРЖДАЮ</t>
  </si>
  <si>
    <t>Министр здравоохранения Республики Коми</t>
  </si>
  <si>
    <t>(подпись)</t>
  </si>
  <si>
    <t>(Ф.И.О.)</t>
  </si>
  <si>
    <t>(Должность руководителя бюджетного (казенного) учреждения)</t>
  </si>
  <si>
    <t>(наименование учреждения - составителя Отчета)</t>
  </si>
  <si>
    <t>Министерство здравоохранения Республики Коми</t>
  </si>
  <si>
    <t>Учредитель:</t>
  </si>
  <si>
    <t>Правительство Республики Коми</t>
  </si>
  <si>
    <t xml:space="preserve">Юридический адрес учреждения: </t>
  </si>
  <si>
    <t>Адреса фактического местонахождения:</t>
  </si>
  <si>
    <t>ИНН</t>
  </si>
  <si>
    <t>КПП</t>
  </si>
  <si>
    <t>ОГРН</t>
  </si>
  <si>
    <t>Главный бухгалтер учреждения</t>
  </si>
  <si>
    <t>Исполнитель (составитель отчета)</t>
  </si>
  <si>
    <t>Ф.И.О. руководителя:</t>
  </si>
  <si>
    <t>Ф.И.О. главного бухгалтера:</t>
  </si>
  <si>
    <t>Министерства здравоохранения Республики Коми</t>
  </si>
  <si>
    <t>Код по ОКВЭД</t>
  </si>
  <si>
    <t>Категория потребителей услуг (работ)</t>
  </si>
  <si>
    <t>ТОЛЬКО ДЛЯ БЮДЖЕТНЫХ УЧРЕЖДЕНИЙ:</t>
  </si>
  <si>
    <t>бюджетных инвестиций</t>
  </si>
  <si>
    <t>поступающих от оказания услуг (выполнения работ), предоставление которых для физических и юридических лиц осуществляется на платной основе</t>
  </si>
  <si>
    <t>4.1.6.</t>
  </si>
  <si>
    <t>поступающих от иной приносящей доход деятельности</t>
  </si>
  <si>
    <t>4.1.7.</t>
  </si>
  <si>
    <t>одноканального финансирования через систему обязательного медицинского страхования</t>
  </si>
  <si>
    <t>4.2.6.</t>
  </si>
  <si>
    <t>4.2.7.</t>
  </si>
  <si>
    <t>4.2.8.</t>
  </si>
  <si>
    <t>о результатах деятельности бюджетного (казенного) учреждения Республики</t>
  </si>
  <si>
    <t xml:space="preserve">Коми, функции и полномочия учредителя которого  осуществляет </t>
  </si>
  <si>
    <t xml:space="preserve"> и об использовании  закрепленного за ним государственного имущества</t>
  </si>
  <si>
    <t>Министерство здравоохранения Республики Коми,</t>
  </si>
  <si>
    <t>(приложение № 1)</t>
  </si>
  <si>
    <t>Поступление средств (с учетом возвратов)</t>
  </si>
  <si>
    <t>обязательного медицинского страхования (ВСЕГО), в том числе:</t>
  </si>
  <si>
    <t>4.1.7.1</t>
  </si>
  <si>
    <t>Из средств обязательного медицинского страхования, включая средства одноканального финансирования</t>
  </si>
  <si>
    <t>от «23» мая 2011 г. № 5/173</t>
  </si>
  <si>
    <t>Основание для взимания платы</t>
  </si>
  <si>
    <t>Среднесписочная численность работающих в Учреждении по трудовому договору по основному месту работы (без учета внешних совместителей), чел.</t>
  </si>
  <si>
    <t>Государственный орган, осуществляющий функции учредителя:</t>
  </si>
  <si>
    <t>Сведения об исполнении государственного задания на оказание государственных услуг (выполнение работ) (для бюджетных, а также казенных учреждений, которым в соответствии с решением органа, осуществляющего полномочия учредителя, сформировано государственное задание)</t>
  </si>
  <si>
    <t>8.1.1.</t>
  </si>
  <si>
    <t>8.1.2.</t>
  </si>
  <si>
    <t>8.1.3.</t>
  </si>
  <si>
    <t>8.2.1.</t>
  </si>
  <si>
    <t>8.2.2.</t>
  </si>
  <si>
    <t>8.2.3.</t>
  </si>
  <si>
    <t>8.3.1.</t>
  </si>
  <si>
    <t>8.3.2.</t>
  </si>
  <si>
    <t>8.3.3.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</si>
  <si>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</si>
  <si>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</si>
  <si>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</si>
  <si>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</si>
  <si>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</si>
  <si>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</si>
  <si>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</si>
  <si>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</si>
  <si>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</si>
  <si>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10.</t>
  </si>
  <si>
    <t>10.1</t>
  </si>
  <si>
    <t>10.2</t>
  </si>
  <si>
    <t>10.3</t>
  </si>
  <si>
    <t>10.4</t>
  </si>
  <si>
    <t>Наименование государственной услуги</t>
  </si>
  <si>
    <t>Вариант предоставления услуги</t>
  </si>
  <si>
    <t>Значение, утвержденное в государственном задании на отчетный финансовый год</t>
  </si>
  <si>
    <t>Фактическое значение за отчетный период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</si>
  <si>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</si>
  <si>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</si>
  <si>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 xml:space="preserve">единица измерения </t>
  </si>
  <si>
    <t>%  выполнения</t>
  </si>
  <si>
    <t>Объемы оказываемой государственной услуги</t>
  </si>
  <si>
    <t>Качество  оказываемой государственной услуги</t>
  </si>
  <si>
    <t xml:space="preserve">Единица измерения </t>
  </si>
  <si>
    <t>Нормативное основание предоставления услуги (работы)</t>
  </si>
  <si>
    <t>4.3.1.</t>
  </si>
  <si>
    <t>4.3.2.</t>
  </si>
  <si>
    <t>Сотрудники, имеющие ученую степень, всего:</t>
  </si>
  <si>
    <t>в том числе, медицинский персонал</t>
  </si>
  <si>
    <t>в том числе лица, имеющие медицинское образование</t>
  </si>
  <si>
    <t xml:space="preserve">Сотрудники, имеющие высшее профессиональное образование, всего: </t>
  </si>
  <si>
    <t xml:space="preserve">Количество физических лиц, имеющих соответствующий уровень квалификации </t>
  </si>
  <si>
    <t>Остаток средств на начало года (справочно)</t>
  </si>
  <si>
    <t>8.1.2.1.</t>
  </si>
  <si>
    <t>8.1.2.2.</t>
  </si>
  <si>
    <t xml:space="preserve">Субсидия на иные цели (целевая субсидия), всего, в т.ч. по направлениям: </t>
  </si>
  <si>
    <t>8.1.2.2.1.</t>
  </si>
  <si>
    <t>8.1.2.2.2.</t>
  </si>
  <si>
    <t>Остаток средств на конец года (справочно)</t>
  </si>
  <si>
    <t>8.2.2. 1</t>
  </si>
  <si>
    <t>8.3.2.1.</t>
  </si>
  <si>
    <t>руб.</t>
  </si>
  <si>
    <t>кв. м.</t>
  </si>
  <si>
    <t>шт.</t>
  </si>
  <si>
    <t>в том числе по источникам поступления средств :</t>
  </si>
  <si>
    <t>КОСГУ (справочно)</t>
  </si>
  <si>
    <t>к приказу</t>
  </si>
  <si>
    <t>Министерства здравоохранения</t>
  </si>
  <si>
    <t xml:space="preserve"> Республики Коми</t>
  </si>
  <si>
    <t>«УТВЕРЖДЕН</t>
  </si>
  <si>
    <t>»</t>
  </si>
  <si>
    <t>______________________________________________________</t>
  </si>
  <si>
    <t>ПРИЛОЖЕНИЕ № 1</t>
  </si>
  <si>
    <t>от «12» марта 2014 г. № 3/75</t>
  </si>
  <si>
    <t>доходы от оказания платных услуг                                                                                                             130</t>
  </si>
  <si>
    <t>поступления по родовым сертификатам                                                                                                  130</t>
  </si>
  <si>
    <t>8.2.2. 2</t>
  </si>
  <si>
    <t>8.2.2. 3</t>
  </si>
  <si>
    <t>8.2.2. 4</t>
  </si>
  <si>
    <t>8.2.2. 5</t>
  </si>
  <si>
    <t>8.2.2. 6</t>
  </si>
  <si>
    <t>8.2.2. 7</t>
  </si>
  <si>
    <t>8.2.2. 8</t>
  </si>
  <si>
    <t>8.2.2. 9</t>
  </si>
  <si>
    <t>8.2.2. 10</t>
  </si>
  <si>
    <t>8.2.2. 11</t>
  </si>
  <si>
    <t>8.2.2. 12</t>
  </si>
  <si>
    <t>8.2.2. 13</t>
  </si>
  <si>
    <t>8.2.2. 14</t>
  </si>
  <si>
    <t>прочие доходы</t>
  </si>
  <si>
    <t>8.3.2.2</t>
  </si>
  <si>
    <t>8.3.2.3</t>
  </si>
  <si>
    <t>8.3.2.4</t>
  </si>
  <si>
    <t>8.3.2.5</t>
  </si>
  <si>
    <t>8.3.2.6</t>
  </si>
  <si>
    <t>8.3.2.7</t>
  </si>
  <si>
    <t>8.3.2.8</t>
  </si>
  <si>
    <t>8.3.2.9</t>
  </si>
  <si>
    <t>8.3.2.10</t>
  </si>
  <si>
    <t>8.3.2.11</t>
  </si>
  <si>
    <t>/ Я.С.Бордюг ./ ________________</t>
  </si>
  <si>
    <t>"_____" _________________________ 2014 г.</t>
  </si>
  <si>
    <t xml:space="preserve">Государственное бюджетное учреждение здравоохранения Республики Коми  "СЫКТЫВДИНСКАЯ ЦЕНТРАЛЬНАЯ РАЙОННАЯ БОЛЬНИЦА"  </t>
  </si>
  <si>
    <t xml:space="preserve">168220,РК, Сыктывдинкий район, с.выльгорт, ул.Домны Каликовой 45 а </t>
  </si>
  <si>
    <t>С.А.Разладин</t>
  </si>
  <si>
    <t>О.А.Пименова</t>
  </si>
  <si>
    <t>/О.А.Пименова/ ________________</t>
  </si>
  <si>
    <t>/И.Н. Ивасько / ________________</t>
  </si>
  <si>
    <t>телефон исполнителя: 8 (2130) 7-10-93</t>
  </si>
  <si>
    <t>e-mail:ekonomistcrb@mail.ru</t>
  </si>
  <si>
    <t>Медицинская деятельность организаций муниципальной организации муниципальной и частной систем здравоохранения ( за исключением деятельности по оказанию высокотехнологичной медицинской деятельности)</t>
  </si>
  <si>
    <t>85.11.1</t>
  </si>
  <si>
    <t>в том числе по категории: врачи</t>
  </si>
  <si>
    <t>в том числе по категории: средний медперсонал</t>
  </si>
  <si>
    <t>в том числе по категории: младший медперсонал</t>
  </si>
  <si>
    <t>врачи</t>
  </si>
  <si>
    <t>средний медперсонал</t>
  </si>
  <si>
    <t>служащие</t>
  </si>
  <si>
    <t>прочие</t>
  </si>
  <si>
    <t>младший медперсонал</t>
  </si>
  <si>
    <t>6.1.5</t>
  </si>
  <si>
    <t>сокращение пищеблока, перевод водительского состава в Автохозяйство</t>
  </si>
  <si>
    <t xml:space="preserve">   </t>
  </si>
  <si>
    <t>переведены в штат  ЦРБ средние медработники из детских садов</t>
  </si>
  <si>
    <t>из прочего персонала выведены водители, переменнованные  в санитар-водителей</t>
  </si>
  <si>
    <t>5.1.2.1</t>
  </si>
  <si>
    <t>5.1.2.2.</t>
  </si>
  <si>
    <t>5.1.4.</t>
  </si>
  <si>
    <t>5.1.4.1</t>
  </si>
  <si>
    <t>сокращен пищеблок, переведены водители по амбулаториям в Автохозяйство МЗ РК, переведены водители скорой помощи  в младший медицинсий персонала</t>
  </si>
  <si>
    <t>Прием (осмотр, консультация) врача-терапевта</t>
  </si>
  <si>
    <t>Профилактический прием (осмотр, консультация) врача-терапевта</t>
  </si>
  <si>
    <t>Вызов на дом</t>
  </si>
  <si>
    <t>Прием (осмотр, консультация) врача-дерматовенеролога</t>
  </si>
  <si>
    <t>Профилактический прием (осмотр, консультация) врача-дерматовенеролога</t>
  </si>
  <si>
    <t>Прием (осмотр, консультация) врача-хирурга</t>
  </si>
  <si>
    <t>Профилактический прием (осмотр, консультация) врача-хирурга</t>
  </si>
  <si>
    <t>Прием (осмотр, консультация) врача-отоларинголога</t>
  </si>
  <si>
    <t>Профилактический прием (осмотр, консультация) врача-отоларинголога</t>
  </si>
  <si>
    <t>Прием (осмотр, консультация) врача-офтальмолога</t>
  </si>
  <si>
    <t>Профилактический прием (осмотр, консультация) врача-офтальмолога</t>
  </si>
  <si>
    <t>Прием (осмотр, консультация) врача-невролога</t>
  </si>
  <si>
    <t>Профилактический прием (осмотр, консультация) врача-невролога</t>
  </si>
  <si>
    <t>Прием (осмотр, консультация) врача-детского-невролога</t>
  </si>
  <si>
    <t>Прием (осмотр, консультация) врача-психиатра</t>
  </si>
  <si>
    <t>Профилактический прием (осмотр, консультация) врача-психиатра</t>
  </si>
  <si>
    <t>Прием (осмотр, консультация) врача-психиатра-нарколога</t>
  </si>
  <si>
    <t>Профилактический прием (осмотр, консультация) врача-психиатра-нарколога</t>
  </si>
  <si>
    <t>Фармакоблокада</t>
  </si>
  <si>
    <t>Прием (осмотр, консультация) врача-фтизиатра</t>
  </si>
  <si>
    <t>Профилактический прием (осмотр, консультация) врача-фтизиатра</t>
  </si>
  <si>
    <t>Прием (осмотр, консультация) врача-педиатра</t>
  </si>
  <si>
    <t>Выезд на дом</t>
  </si>
  <si>
    <t>Профилактический прием врача-стоматолога (первичный осмотр полости рта)</t>
  </si>
  <si>
    <t>Флюорография легких</t>
  </si>
  <si>
    <t>Рентгенография придаточных пазух носа</t>
  </si>
  <si>
    <t>Рентгенография зубов с помощью пленки</t>
  </si>
  <si>
    <t>Рентгенография нижней челюсти</t>
  </si>
  <si>
    <t>Рентгенография верхней челюсти</t>
  </si>
  <si>
    <t>Рентгенография всего таза</t>
  </si>
  <si>
    <t>Рентгенография ключицы</t>
  </si>
  <si>
    <t>Рентгенография лопатки</t>
  </si>
  <si>
    <t>Рентгенография мягких тканей лица</t>
  </si>
  <si>
    <t xml:space="preserve">Ультразвуковое исследование селезенки 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</si>
  <si>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</si>
  <si>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</si>
  <si>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</si>
  <si>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 xml:space="preserve">Ультразвуковое исследование матки и придатков </t>
  </si>
  <si>
    <t>Ультразвуковое исследование молочных желез</t>
  </si>
  <si>
    <t>Ультразвуковое исследование простаты</t>
  </si>
  <si>
    <t xml:space="preserve">Ультразвуковое исследование мошонки (яички, придатки) </t>
  </si>
  <si>
    <t xml:space="preserve">Ультразвуковое исследование щитовидной железы </t>
  </si>
  <si>
    <t>Ультразвуковое исследование надпочечников</t>
  </si>
  <si>
    <t xml:space="preserve">Ультразвуковое исследование почек </t>
  </si>
  <si>
    <t>Ультразвуковое исследование мочевого пузыря</t>
  </si>
  <si>
    <t>Эхокардиография</t>
  </si>
  <si>
    <t>Ультразвуковое исследование плода</t>
  </si>
  <si>
    <t>Дарсонвааль кожи</t>
  </si>
  <si>
    <t>Токи ультравысокой частоты на кожу</t>
  </si>
  <si>
    <t>Озокеритотерапия заболеваний периферической нервной системы</t>
  </si>
  <si>
    <t>Парафинотерапия заболеваний периферической нервной системы</t>
  </si>
  <si>
    <t>Гальванотерапия при заболеваниях периферической нервной системы</t>
  </si>
  <si>
    <t>Миоэлектростимуляция</t>
  </si>
  <si>
    <t>Электрофорез лекарственных препаратов при костной патологии</t>
  </si>
  <si>
    <t>Переменное магнитное поле при заболеваниях женских половых органов</t>
  </si>
  <si>
    <t>Массаж головы, лица, плечного сустава, сустава, кисти, предплечья, мышц передней брюшной стенки, коленного сустава, стопы, голени, точечный массаж</t>
  </si>
  <si>
    <t>Массаж воротниковой зоны, верхней конечности, спины, поясницы, спины до основания крестца, шейно-грудного отдела</t>
  </si>
  <si>
    <t>Массаж верхней конечности, предплечья и области лопатки, поясницы, спины до основания крестца, шейно-грудного отдела</t>
  </si>
  <si>
    <t>Массаж области грудной клетки, области позвоночника, нижней конечеости и поясницы</t>
  </si>
  <si>
    <t>Сегментарный массаж шейно-грудного отдела позвоночника</t>
  </si>
  <si>
    <t>Профилактический осмотр (осмотр, консультация) врача-акушер-гинеколога</t>
  </si>
  <si>
    <t>Прием (осмотр, консультация) врача-акушер-гинеколога</t>
  </si>
  <si>
    <t>Вызов врача на дом</t>
  </si>
  <si>
    <t>Введение ВМС</t>
  </si>
  <si>
    <t>Экстракция ВМС -за нити</t>
  </si>
  <si>
    <t>Экстракция ВМС- крючком</t>
  </si>
  <si>
    <t>Аспирационная биопсия эндометрия</t>
  </si>
  <si>
    <t>Биопсия шейки матки</t>
  </si>
  <si>
    <t>Биопсия шейки матки- прицельная</t>
  </si>
  <si>
    <t>Диатермокоагуляция шейки матки</t>
  </si>
  <si>
    <t>Диатермоконизация шейки матки</t>
  </si>
  <si>
    <t>Внутриматочное орошение лечебными травами</t>
  </si>
  <si>
    <t>Удаление папилом наружных половых органов
-хирургическим методом</t>
  </si>
  <si>
    <t>Удаление папилом наружных половых органов-д/экоцизия</t>
  </si>
  <si>
    <t>Удаление (прижигание) кондилом наружных половых органов (единичных)</t>
  </si>
  <si>
    <t>Расширенная кольпоскопия</t>
  </si>
  <si>
    <t>Цуг- биопсия эндометрия</t>
  </si>
  <si>
    <t>Мини аборт</t>
  </si>
  <si>
    <t>ЭКГ профосмотр</t>
  </si>
  <si>
    <t>Общий анализ крови</t>
  </si>
  <si>
    <t>Краткий анализ крови</t>
  </si>
  <si>
    <t>Исследование уровня тромбоцитов в крови</t>
  </si>
  <si>
    <t>Соотношение  лейкоцитов  в  крови  (подсчет  формулы крови)</t>
  </si>
  <si>
    <t>Исследование уровня ретикулоцитов в крови</t>
  </si>
  <si>
    <t>Оценка гематокрита</t>
  </si>
  <si>
    <t>Исследование уровня общего белка в крови</t>
  </si>
  <si>
    <t>Исследование уровня мочевины в крови</t>
  </si>
  <si>
    <t>Исследование уровня креатинина в крови</t>
  </si>
  <si>
    <t>Исследование уровня глюкозы в крови</t>
  </si>
  <si>
    <t>Исследование общего билирубина в крови</t>
  </si>
  <si>
    <t>Исследование уровня общих липидов в крови</t>
  </si>
  <si>
    <t>Исследование уровня нейтральных жиров и триглицеридов плазмы крови</t>
  </si>
  <si>
    <t>Исследование уровня холестерина в крови</t>
  </si>
  <si>
    <t>Исследование уровня  бета - липопротеинов  (низкой плотности) в крови</t>
  </si>
  <si>
    <t>Исследование уровня аспарат - трансаминазы в крови</t>
  </si>
  <si>
    <t>Исследование уровня аланин - трансаминазы в крови</t>
  </si>
  <si>
    <t>Исследование уровня амилазы в крови</t>
  </si>
  <si>
    <t>Исследование кала на гельминты и простейшие</t>
  </si>
  <si>
    <t>Соскоб на энтеробиоз</t>
  </si>
  <si>
    <t>Микроскопическое исследование влагалищных мазков</t>
  </si>
  <si>
    <t>Общий анализ мочи</t>
  </si>
  <si>
    <t>Определение основных групп крови (А, В, 0) и резус принадлежности</t>
  </si>
  <si>
    <t>Исследование времени кровотечения</t>
  </si>
  <si>
    <t>Реакция Вассермана (RW)</t>
  </si>
  <si>
    <t>Т3-трийодтиронин /свободный,общий/</t>
  </si>
  <si>
    <t>Т4-тироксин /свободный,общий/</t>
  </si>
  <si>
    <t>ТТГ-тиреотропный гормон</t>
  </si>
  <si>
    <t>АТ к ТГ (антитела к тиреоглобулину)</t>
  </si>
  <si>
    <t>АТ к ТПО (антитела к териопероксидазе)</t>
  </si>
  <si>
    <t>ПСА свободный</t>
  </si>
  <si>
    <t>РЭА (раково-эмбрион протеин)</t>
  </si>
  <si>
    <t>СА 125</t>
  </si>
  <si>
    <t>Определение АТ к АГ  лямблий (суммарныеАТ)</t>
  </si>
  <si>
    <t>Определение АТ к АГ  лямблий (АТ класса М)</t>
  </si>
  <si>
    <t>Обнаружение хламидий методом ИФА</t>
  </si>
  <si>
    <t>Обнаружение уреплазм методом ИФА</t>
  </si>
  <si>
    <t>Обнаружение микоплазм методом ИФА</t>
  </si>
  <si>
    <t>Исследование крови на HBsAg методом ИФА</t>
  </si>
  <si>
    <t>Исследование крови на анти-HCV методом ИФА</t>
  </si>
  <si>
    <t>Исследование крови на суммарные АТ к Аг Treponema pall. методом ИФА (сифилис)</t>
  </si>
  <si>
    <t>Освидетельствование водителей- за посещение</t>
  </si>
  <si>
    <t>Освидетельствование водителей- в месяц</t>
  </si>
  <si>
    <t>Выдача справок, копий медицинских документов, бланк водительский</t>
  </si>
  <si>
    <t xml:space="preserve">                                   </t>
  </si>
  <si>
    <t>бесрочно</t>
  </si>
  <si>
    <t>Министерство здравоохранения РК</t>
  </si>
  <si>
    <t>11 № 000324</t>
  </si>
  <si>
    <t>Разрешение на право оказания  платных медицинских услуг населению</t>
  </si>
  <si>
    <t>N 61</t>
  </si>
  <si>
    <t>- на фармацевтическую деятельность в части деятельсности,осуществляемой организациями оптовой торговли лекарственными средствами для медицинского применения ЛО-11-02-000390</t>
  </si>
  <si>
    <t>16 мая 2012</t>
  </si>
  <si>
    <t>УФНС России по Республике  Коми Межрайонная инспекция федеральной налоговой службы N 1</t>
  </si>
  <si>
    <t>серия 11 N 001985258</t>
  </si>
  <si>
    <t>11 № 000631</t>
  </si>
  <si>
    <t>Первичная врачебная медико-санитарная помощь, оказываемая в амбулаторных условиях</t>
  </si>
  <si>
    <t>Первичная специализированная медико-санитрная помощь, оказываемаяв амбулаторных условиях</t>
  </si>
  <si>
    <t>Первичная медико-санитрная помощь помощь , оказываемая в прочих службах по профилю</t>
  </si>
  <si>
    <t>кол-во посещ.</t>
  </si>
  <si>
    <t>кол-во чел.</t>
  </si>
  <si>
    <t>данные статотчетности</t>
  </si>
  <si>
    <t xml:space="preserve">недосточно количество больных </t>
  </si>
  <si>
    <t>-</t>
  </si>
  <si>
    <t>перерасчет цен</t>
  </si>
  <si>
    <t>средства  омс</t>
  </si>
  <si>
    <t>гр.4 - гр.3</t>
  </si>
  <si>
    <t>гр.4 / гр.3 * 100% -100%</t>
  </si>
  <si>
    <t>5.1.1</t>
  </si>
  <si>
    <t>5.1.2</t>
  </si>
  <si>
    <t>5.2.</t>
  </si>
  <si>
    <t>5.2.1.</t>
  </si>
  <si>
    <t>8.1.2.1.1.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</si>
  <si>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</si>
  <si>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</si>
  <si>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</si>
  <si>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</si>
  <si>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</si>
  <si>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</si>
  <si>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</si>
  <si>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</si>
  <si>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</si>
  <si>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</si>
  <si>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</si>
  <si>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</si>
  <si>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</si>
  <si>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</si>
  <si>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</si>
  <si>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</si>
  <si>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</si>
  <si>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</si>
  <si>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</si>
  <si>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</si>
  <si>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</si>
  <si>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</si>
  <si>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</si>
  <si>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</si>
  <si>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</si>
  <si>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</si>
  <si>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</si>
  <si>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</si>
  <si>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</si>
  <si>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</si>
  <si>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</si>
  <si>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</si>
  <si>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</si>
  <si>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</si>
  <si>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</si>
  <si>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</si>
  <si>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</si>
  <si>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</si>
  <si>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</si>
  <si>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</si>
  <si>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</si>
  <si>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</si>
  <si>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</si>
  <si>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</si>
  <si>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</si>
  <si>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10.50</t>
  </si>
  <si>
    <t>10.51</t>
  </si>
  <si>
    <t>10.52</t>
  </si>
  <si>
    <t>10.53</t>
  </si>
  <si>
    <t>10.54</t>
  </si>
  <si>
    <t>10.55</t>
  </si>
  <si>
    <t>10.56</t>
  </si>
  <si>
    <t>10.57</t>
  </si>
  <si>
    <t>10.58</t>
  </si>
  <si>
    <t>10.59</t>
  </si>
  <si>
    <t>10.60</t>
  </si>
  <si>
    <t>10.61</t>
  </si>
  <si>
    <t>10.62</t>
  </si>
  <si>
    <t>10.63</t>
  </si>
  <si>
    <t>10.64</t>
  </si>
  <si>
    <t>10.65</t>
  </si>
  <si>
    <t>10.66</t>
  </si>
  <si>
    <t>10.67</t>
  </si>
  <si>
    <t>10.68</t>
  </si>
  <si>
    <t>10.69</t>
  </si>
  <si>
    <t>10.70</t>
  </si>
  <si>
    <t>10.71</t>
  </si>
  <si>
    <t>10.72</t>
  </si>
  <si>
    <t>10.73</t>
  </si>
  <si>
    <t>10.74</t>
  </si>
  <si>
    <t>10.75</t>
  </si>
  <si>
    <t>10.76</t>
  </si>
  <si>
    <t>10.77</t>
  </si>
  <si>
    <t>10.78</t>
  </si>
  <si>
    <t>10.79</t>
  </si>
  <si>
    <t>10.80</t>
  </si>
  <si>
    <t>10.81</t>
  </si>
  <si>
    <t>10.82</t>
  </si>
  <si>
    <t>10.83</t>
  </si>
  <si>
    <t>10.84</t>
  </si>
  <si>
    <t>10.85</t>
  </si>
  <si>
    <t>10.86</t>
  </si>
  <si>
    <t>10.87</t>
  </si>
  <si>
    <t>10.88</t>
  </si>
  <si>
    <t>10.89</t>
  </si>
  <si>
    <t>10.90</t>
  </si>
  <si>
    <t>10.91</t>
  </si>
  <si>
    <t>10.100</t>
  </si>
  <si>
    <t>10.101</t>
  </si>
  <si>
    <t>10.102</t>
  </si>
  <si>
    <t>10.103</t>
  </si>
  <si>
    <t>10.104</t>
  </si>
  <si>
    <t>10.105</t>
  </si>
  <si>
    <t>10.106</t>
  </si>
  <si>
    <t>10.107</t>
  </si>
  <si>
    <t>10.108</t>
  </si>
  <si>
    <t>10.109</t>
  </si>
  <si>
    <t>10.110</t>
  </si>
  <si>
    <t>10.111</t>
  </si>
  <si>
    <t>10.112</t>
  </si>
  <si>
    <t>10.113</t>
  </si>
  <si>
    <t>10.114</t>
  </si>
  <si>
    <t>10.115</t>
  </si>
  <si>
    <t>10.116</t>
  </si>
  <si>
    <t>10.117</t>
  </si>
  <si>
    <t>10.118</t>
  </si>
  <si>
    <t>10.119</t>
  </si>
  <si>
    <t>10.120</t>
  </si>
  <si>
    <t>10.121</t>
  </si>
  <si>
    <t>10.122</t>
  </si>
  <si>
    <t>10.123</t>
  </si>
  <si>
    <t>10.124</t>
  </si>
  <si>
    <t>10.125</t>
  </si>
  <si>
    <t>10.126</t>
  </si>
  <si>
    <t>10.127</t>
  </si>
  <si>
    <t>10.128</t>
  </si>
  <si>
    <t>10.129</t>
  </si>
  <si>
    <t>10.130</t>
  </si>
  <si>
    <t>10.131</t>
  </si>
  <si>
    <t>10.132</t>
  </si>
  <si>
    <t>10.133</t>
  </si>
  <si>
    <t>10.134</t>
  </si>
  <si>
    <t>10.135</t>
  </si>
  <si>
    <t>10.136</t>
  </si>
  <si>
    <t>10.137</t>
  </si>
  <si>
    <t>единица  измерения</t>
  </si>
  <si>
    <t>8.1.2.1.2.</t>
  </si>
  <si>
    <t>8.1.2.1.3.</t>
  </si>
  <si>
    <t>Субсидия на выполнение государственного задания, в т.ч. По направлениям</t>
  </si>
  <si>
    <t>Организаци  оказания гражданам медицинской помощи в рамках ТПГГ</t>
  </si>
  <si>
    <t>Совершенствование организации медицинской помощи детям в общеобразовательных учреждениях</t>
  </si>
  <si>
    <t>Развитие участковой службы,института врача общей практики,домовых хозяйств</t>
  </si>
  <si>
    <t>Субсидия на иные цели (приобретение основных средств в рамках мероприятий, направленных на поддержание  и сохранение здорового поколения)</t>
  </si>
  <si>
    <t>8.1.2.2.3.</t>
  </si>
  <si>
    <t>8.1.2.2.4.</t>
  </si>
  <si>
    <t xml:space="preserve">Субсидия на иные цели (проведение мероприятий,за исключением приобретения основных средств, направленных напредупреждение и борьбу с соцзначимыми заболеваниями)),: </t>
  </si>
  <si>
    <t>8.1.2.2.5.</t>
  </si>
  <si>
    <t>8.1.2.2.6.</t>
  </si>
  <si>
    <t>8.1.2.2.7.</t>
  </si>
  <si>
    <t>8.1.2.2.8.</t>
  </si>
  <si>
    <t>8.1.2.2.9.</t>
  </si>
  <si>
    <t>8.1.2.2.10.</t>
  </si>
  <si>
    <t>8.1.2.2.11.</t>
  </si>
  <si>
    <t>8.1.2.2.12.</t>
  </si>
  <si>
    <t xml:space="preserve">Субсидия на иные цели (проведение капитального ремонта учреждений здравоохранения в рамках реализации программы "Модернизация здравоохранения Республики Коми на 2011-2012 годы" в части укрепления материально -технической базы учреждений здравоохранения за счет средств республиканского бюджета Республики Коми )),: </t>
  </si>
  <si>
    <t xml:space="preserve">Субсидия на иные цели (проведение мероприятий,за исключением приобретения основных средств и проведения капитального ремонта недвижимого имущества, в рамках ведемственной целевой программы "Здоровое поколение (2010-2013 годы)),: </t>
  </si>
  <si>
    <t xml:space="preserve">Субсидия на иные цели ( закупки оборудования и расходных материалов для неонатального и аудиологического скрининга),: </t>
  </si>
  <si>
    <t xml:space="preserve">Субсидия на иные цели (проведение мероприятий,за исключением приобретения основных средств и проведения капитального ремонта недвижимого имущества, в рамках ведемственной целевой программы "Предупреждение и борьба с социально-значимыми заболеваниями (2010-2012 годы),: </t>
  </si>
  <si>
    <t xml:space="preserve">Субсидия на иные цели (проведение мероприятий,за исключением приобретения основных средств и проведения капитального ремонта недвижимого имущества, в рамках ведемственной целевой программы "Повышение эффективности деятельности учреждений государственной системы здравоохранения Республики Коми (2011-2012 годы),: </t>
  </si>
  <si>
    <t xml:space="preserve">Субсидия на иные цели (проведение капитального ремонта учреждений здравоохранения в рамках реализации программы "Модернизация здравоохранения Республики Коми на 2011-2012 годы" в части укрепления материально -технической базы учреждений здравоохранения за счет  остатков целевых средств на 1 января текущего года, полученных от бюджетов государственных внебюджетных фондов)),: </t>
  </si>
  <si>
    <t xml:space="preserve">Субсидия на иные цели ( закупки оборудования и расходных материалов для неонатального и аудиологического скрининга за счет остатков средств на 1 января текущего года, полученных от федерального бюджета),: </t>
  </si>
  <si>
    <t xml:space="preserve">Субсидия на иные цели (расходы, связанные с котрактной подготовкой специалистов с высшим медицинским образованием),: </t>
  </si>
  <si>
    <t>Руководитель</t>
  </si>
  <si>
    <t>Заместители</t>
  </si>
  <si>
    <t>5.1.5</t>
  </si>
  <si>
    <t>Имеющих высшее образование</t>
  </si>
  <si>
    <t>5.1.6.</t>
  </si>
  <si>
    <t>Социальные работники</t>
  </si>
  <si>
    <t>0,76( с  мая по октябрь не был назначен главный врач, замещали заместители гл.врача)</t>
  </si>
  <si>
    <t>терапия</t>
  </si>
  <si>
    <t>посещение</t>
  </si>
  <si>
    <t>за 9 месяцев 2013 года меньше обращений, чем в 2012 году к врачу-терапевту  по социальным нозологиям, так как в поликлинику набрантполный штат узких специалист по соц.знач. Заболеваниям(психиатр,фтизиатр,нарколог,венеролог)</t>
  </si>
  <si>
    <t>педиатрия</t>
  </si>
  <si>
    <t>ф.N 025-12/у(талон амбулаторного пациента)</t>
  </si>
  <si>
    <t>Потребители государственной услуги</t>
  </si>
  <si>
    <t>Отдельные категории граждан, установленные законодательством РФ</t>
  </si>
  <si>
    <t xml:space="preserve">психиатрия </t>
  </si>
  <si>
    <t>физические лица - граждане РФ</t>
  </si>
  <si>
    <t xml:space="preserve">по факту обращения </t>
  </si>
  <si>
    <t>психиатрия-наркология</t>
  </si>
  <si>
    <t>5.1.5.</t>
  </si>
  <si>
    <t>Первичная специализированная медико-санитрная помощь, оказываемая в амбулаторных условиях</t>
  </si>
  <si>
    <t>фтизиатрия</t>
  </si>
  <si>
    <t>прочие специальности</t>
  </si>
  <si>
    <t>5.1.7</t>
  </si>
  <si>
    <t>- на медицинскую деятельность организаций муниципальной и частной систем здравоохранения (за исключением деятельсности по оказанию высокотехнологичной медицинской помощи) ЛО-11-01-001170</t>
  </si>
  <si>
    <t>11 № 000841</t>
  </si>
  <si>
    <t>На осуществление  деятельности, связанной с оборотом наркотических средств и психотропных веществ, внесенных в Список П, в соответствии с Федеральным законом "О наркотических средствах и психотропных веществах" ЛО - 11-03-000015</t>
  </si>
  <si>
    <t>11 № 000804</t>
  </si>
  <si>
    <t xml:space="preserve"> </t>
  </si>
  <si>
    <t>ЛО-11-01-001170</t>
  </si>
  <si>
    <t>ЛО-11-03-000015</t>
  </si>
  <si>
    <t>01.04.2014     приказ 12/637</t>
  </si>
  <si>
    <t>07.02.2014            приказ   5/134</t>
  </si>
  <si>
    <t>22.08.2013              приказ 8/398</t>
  </si>
  <si>
    <t>ЛО-11-02-000390</t>
  </si>
  <si>
    <t>составлен  на  29 мая   2014 г.</t>
  </si>
  <si>
    <t>/ С.Л.Храмович / ________________</t>
  </si>
  <si>
    <t>И.О.Главного врача</t>
  </si>
  <si>
    <t>/С.Л.Храмович/ ________________</t>
  </si>
  <si>
    <t>И.О. Главного врача ГБУЗ РК "Сыктывдинская ЦРБ"</t>
  </si>
  <si>
    <t>за 2013 год</t>
  </si>
  <si>
    <t>свидетельство оперативного пользования  в приложении.</t>
  </si>
  <si>
    <t xml:space="preserve">договора на аренду </t>
  </si>
  <si>
    <t>Первичная врачебная медико-санитарная помощь, оказываемая в амбулаторных условиях, 1о специальности</t>
  </si>
  <si>
    <t>Первичная специализированная медико-санитарная помощь, оказываемая в амбулаторных условиях</t>
  </si>
  <si>
    <t xml:space="preserve">дети учащиеся </t>
  </si>
  <si>
    <t>свеления о численност обучающиеся</t>
  </si>
  <si>
    <t>журнал регистрации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</si>
</sst>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4" xfId="0" applyFont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6" fillId="0" borderId="13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4" borderId="13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left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0" fillId="0" borderId="10" xfId="0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left" vertical="center" wrapText="1"/>
    </xf>
    <xf numFmtId="10" fontId="2" fillId="0" borderId="1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12" fillId="33" borderId="10" xfId="55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wrapText="1"/>
    </xf>
    <xf numFmtId="0" fontId="2" fillId="0" borderId="0" xfId="0" applyFont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2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justify" wrapText="1"/>
    </xf>
    <xf numFmtId="0" fontId="8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wrapText="1"/>
    </xf>
    <xf numFmtId="0" fontId="8" fillId="0" borderId="22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10" fontId="2" fillId="0" borderId="13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2" fontId="2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4" fontId="2" fillId="33" borderId="15" xfId="0" applyNumberFormat="1" applyFont="1" applyFill="1" applyBorder="1" applyAlignment="1">
      <alignment horizontal="center" vertical="top" wrapText="1"/>
    </xf>
    <xf numFmtId="4" fontId="2" fillId="33" borderId="14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="60" zoomScaleNormal="75" zoomScalePageLayoutView="0" workbookViewId="0" topLeftCell="A25">
      <selection activeCell="H41" sqref="H41"/>
    </sheetView>
  </sheetViews>
  <sheetFormatPr defaultColWidth="18.75390625" defaultRowHeight="12.75"/>
  <cols>
    <col min="1" max="7" width="18.75390625" style="9" customWidth="1"/>
    <col min="8" max="8" width="21.25390625" style="9" customWidth="1"/>
    <col min="9" max="16384" width="18.75390625" style="9" customWidth="1"/>
  </cols>
  <sheetData>
    <row r="1" spans="5:8" ht="15.75">
      <c r="E1" s="88"/>
      <c r="F1" s="88"/>
      <c r="G1" s="88"/>
      <c r="H1" s="72" t="s">
        <v>287</v>
      </c>
    </row>
    <row r="2" spans="5:8" ht="15.75">
      <c r="E2" s="88"/>
      <c r="F2" s="88"/>
      <c r="G2" s="88"/>
      <c r="H2" s="72" t="s">
        <v>281</v>
      </c>
    </row>
    <row r="3" spans="5:8" ht="15.75">
      <c r="E3" s="88"/>
      <c r="F3" s="88"/>
      <c r="G3" s="88"/>
      <c r="H3" s="72" t="s">
        <v>282</v>
      </c>
    </row>
    <row r="4" spans="5:8" ht="15.75">
      <c r="E4" s="88"/>
      <c r="F4" s="88"/>
      <c r="G4" s="88"/>
      <c r="H4" s="72" t="s">
        <v>283</v>
      </c>
    </row>
    <row r="5" spans="5:8" ht="15.75">
      <c r="E5" s="88"/>
      <c r="F5" s="88"/>
      <c r="G5" s="88"/>
      <c r="H5" s="72" t="s">
        <v>288</v>
      </c>
    </row>
    <row r="6" spans="5:8" ht="15.75">
      <c r="E6" s="88"/>
      <c r="F6" s="88"/>
      <c r="G6" s="88"/>
      <c r="H6" s="72"/>
    </row>
    <row r="7" spans="5:8" s="5" customFormat="1" ht="15.75">
      <c r="E7" s="88"/>
      <c r="F7" s="88"/>
      <c r="G7" s="91"/>
      <c r="H7" s="72" t="s">
        <v>284</v>
      </c>
    </row>
    <row r="8" spans="5:8" s="5" customFormat="1" ht="15.75">
      <c r="E8" s="88"/>
      <c r="F8" s="88"/>
      <c r="G8" s="91"/>
      <c r="H8" s="72" t="s">
        <v>58</v>
      </c>
    </row>
    <row r="9" spans="2:8" s="5" customFormat="1" ht="15.75">
      <c r="B9" s="3"/>
      <c r="E9" s="88"/>
      <c r="F9" s="88"/>
      <c r="G9" s="91"/>
      <c r="H9" s="72" t="s">
        <v>198</v>
      </c>
    </row>
    <row r="10" spans="5:8" s="5" customFormat="1" ht="15.75">
      <c r="E10" s="88"/>
      <c r="F10" s="88"/>
      <c r="G10" s="88"/>
      <c r="H10" s="92" t="s">
        <v>220</v>
      </c>
    </row>
    <row r="11" spans="5:8" s="5" customFormat="1" ht="15.75">
      <c r="E11" s="88"/>
      <c r="F11" s="88"/>
      <c r="G11" s="88"/>
      <c r="H11" s="93"/>
    </row>
    <row r="12" spans="5:8" s="5" customFormat="1" ht="15.75">
      <c r="E12" s="88"/>
      <c r="F12" s="88"/>
      <c r="G12" s="88"/>
      <c r="H12" s="72" t="s">
        <v>215</v>
      </c>
    </row>
    <row r="13" spans="5:8" s="5" customFormat="1" ht="15.75">
      <c r="E13" s="88"/>
      <c r="F13" s="88"/>
      <c r="G13" s="88"/>
      <c r="H13" s="91"/>
    </row>
    <row r="14" s="5" customFormat="1" ht="12">
      <c r="H14" s="3"/>
    </row>
    <row r="15" spans="2:8" s="5" customFormat="1" ht="18.75">
      <c r="B15" s="140" t="s">
        <v>179</v>
      </c>
      <c r="C15" s="140"/>
      <c r="D15" s="140"/>
      <c r="E15" s="56"/>
      <c r="F15" s="140" t="s">
        <v>180</v>
      </c>
      <c r="G15" s="140"/>
      <c r="H15" s="140"/>
    </row>
    <row r="16" spans="2:8" s="5" customFormat="1" ht="18.75">
      <c r="B16" s="56"/>
      <c r="C16" s="56"/>
      <c r="D16" s="56"/>
      <c r="E16" s="56"/>
      <c r="F16" s="56"/>
      <c r="G16" s="56"/>
      <c r="H16" s="56"/>
    </row>
    <row r="17" spans="2:8" s="5" customFormat="1" ht="46.5" customHeight="1">
      <c r="B17" s="152" t="s">
        <v>181</v>
      </c>
      <c r="C17" s="152"/>
      <c r="D17" s="152"/>
      <c r="E17" s="56"/>
      <c r="F17" s="150" t="s">
        <v>686</v>
      </c>
      <c r="G17" s="150"/>
      <c r="H17" s="150"/>
    </row>
    <row r="18" spans="2:8" s="5" customFormat="1" ht="36.75" customHeight="1">
      <c r="B18" s="56"/>
      <c r="C18" s="56"/>
      <c r="D18" s="56"/>
      <c r="E18" s="56"/>
      <c r="F18" s="151" t="s">
        <v>184</v>
      </c>
      <c r="G18" s="151"/>
      <c r="H18" s="151"/>
    </row>
    <row r="19" spans="2:8" s="5" customFormat="1" ht="18.75">
      <c r="B19" s="56"/>
      <c r="C19" s="56"/>
      <c r="D19" s="56"/>
      <c r="E19" s="56"/>
      <c r="F19" s="56"/>
      <c r="G19" s="56"/>
      <c r="H19" s="57"/>
    </row>
    <row r="20" spans="2:8" s="5" customFormat="1" ht="36" customHeight="1">
      <c r="B20" s="140" t="s">
        <v>315</v>
      </c>
      <c r="C20" s="140"/>
      <c r="D20" s="140"/>
      <c r="E20" s="56"/>
      <c r="F20" s="140" t="s">
        <v>683</v>
      </c>
      <c r="G20" s="140"/>
      <c r="H20" s="140"/>
    </row>
    <row r="21" spans="2:8" s="5" customFormat="1" ht="18.75">
      <c r="B21" s="140" t="s">
        <v>183</v>
      </c>
      <c r="C21" s="140"/>
      <c r="D21" s="50" t="s">
        <v>182</v>
      </c>
      <c r="E21" s="56"/>
      <c r="F21" s="140" t="s">
        <v>183</v>
      </c>
      <c r="G21" s="140"/>
      <c r="H21" s="50" t="s">
        <v>182</v>
      </c>
    </row>
    <row r="22" spans="2:8" s="5" customFormat="1" ht="18.75">
      <c r="B22" s="56"/>
      <c r="C22" s="56"/>
      <c r="D22" s="56"/>
      <c r="E22" s="56"/>
      <c r="F22" s="56"/>
      <c r="G22" s="56"/>
      <c r="H22" s="56"/>
    </row>
    <row r="23" spans="2:8" s="5" customFormat="1" ht="18.75">
      <c r="B23" s="140" t="s">
        <v>316</v>
      </c>
      <c r="C23" s="140"/>
      <c r="D23" s="140"/>
      <c r="E23" s="56"/>
      <c r="F23" s="140" t="s">
        <v>316</v>
      </c>
      <c r="G23" s="140"/>
      <c r="H23" s="140"/>
    </row>
    <row r="24" spans="2:8" s="5" customFormat="1" ht="18.75">
      <c r="B24" s="56"/>
      <c r="C24" s="56"/>
      <c r="D24" s="56"/>
      <c r="E24" s="56"/>
      <c r="F24" s="56"/>
      <c r="G24" s="56"/>
      <c r="H24" s="57"/>
    </row>
    <row r="25" spans="2:8" s="5" customFormat="1" ht="18.75">
      <c r="B25" s="56"/>
      <c r="C25" s="56"/>
      <c r="D25" s="56"/>
      <c r="E25" s="56"/>
      <c r="F25" s="56"/>
      <c r="G25" s="56"/>
      <c r="H25" s="57"/>
    </row>
    <row r="26" spans="2:8" s="5" customFormat="1" ht="18.75">
      <c r="B26" s="86"/>
      <c r="C26" s="86"/>
      <c r="D26" s="86"/>
      <c r="E26" s="86"/>
      <c r="F26" s="86"/>
      <c r="G26" s="86"/>
      <c r="H26" s="86"/>
    </row>
    <row r="27" spans="2:8" s="5" customFormat="1" ht="12">
      <c r="B27" s="87"/>
      <c r="C27" s="87"/>
      <c r="D27" s="87"/>
      <c r="E27" s="87"/>
      <c r="F27" s="87"/>
      <c r="G27" s="87"/>
      <c r="H27" s="87"/>
    </row>
    <row r="28" spans="2:8" s="5" customFormat="1" ht="34.5" customHeight="1">
      <c r="B28" s="147" t="s">
        <v>317</v>
      </c>
      <c r="C28" s="147"/>
      <c r="D28" s="147"/>
      <c r="E28" s="147"/>
      <c r="F28" s="147"/>
      <c r="G28" s="147"/>
      <c r="H28" s="147"/>
    </row>
    <row r="29" spans="2:8" s="5" customFormat="1" ht="18.75">
      <c r="B29" s="148" t="s">
        <v>185</v>
      </c>
      <c r="C29" s="148"/>
      <c r="D29" s="148"/>
      <c r="E29" s="148"/>
      <c r="F29" s="148"/>
      <c r="G29" s="148"/>
      <c r="H29" s="148"/>
    </row>
    <row r="30" s="5" customFormat="1" ht="12">
      <c r="H30" s="3"/>
    </row>
    <row r="31" s="5" customFormat="1" ht="12">
      <c r="H31" s="3"/>
    </row>
    <row r="32" spans="1:8" s="1" customFormat="1" ht="25.5">
      <c r="A32" s="2"/>
      <c r="B32" s="145" t="s">
        <v>41</v>
      </c>
      <c r="C32" s="145"/>
      <c r="D32" s="145"/>
      <c r="E32" s="145"/>
      <c r="F32" s="145"/>
      <c r="G32" s="145"/>
      <c r="H32" s="145"/>
    </row>
    <row r="33" spans="1:8" s="1" customFormat="1" ht="22.5">
      <c r="A33" s="2"/>
      <c r="B33" s="146" t="s">
        <v>211</v>
      </c>
      <c r="C33" s="146"/>
      <c r="D33" s="146"/>
      <c r="E33" s="146"/>
      <c r="F33" s="146"/>
      <c r="G33" s="146"/>
      <c r="H33" s="146"/>
    </row>
    <row r="34" spans="1:8" s="1" customFormat="1" ht="22.5">
      <c r="A34" s="2"/>
      <c r="B34" s="143" t="s">
        <v>212</v>
      </c>
      <c r="C34" s="143"/>
      <c r="D34" s="143"/>
      <c r="E34" s="143"/>
      <c r="F34" s="143"/>
      <c r="G34" s="143"/>
      <c r="H34" s="143"/>
    </row>
    <row r="35" spans="1:8" s="1" customFormat="1" ht="22.5">
      <c r="A35" s="2"/>
      <c r="B35" s="143" t="s">
        <v>214</v>
      </c>
      <c r="C35" s="143"/>
      <c r="D35" s="143"/>
      <c r="E35" s="143"/>
      <c r="F35" s="143"/>
      <c r="G35" s="143"/>
      <c r="H35" s="143"/>
    </row>
    <row r="36" spans="1:8" s="1" customFormat="1" ht="22.5">
      <c r="A36" s="2"/>
      <c r="B36" s="143" t="s">
        <v>213</v>
      </c>
      <c r="C36" s="143"/>
      <c r="D36" s="143"/>
      <c r="E36" s="143"/>
      <c r="F36" s="143"/>
      <c r="G36" s="143"/>
      <c r="H36" s="143"/>
    </row>
    <row r="37" spans="1:8" s="1" customFormat="1" ht="22.5">
      <c r="A37" s="2"/>
      <c r="B37" s="144" t="s">
        <v>687</v>
      </c>
      <c r="C37" s="144"/>
      <c r="D37" s="144"/>
      <c r="E37" s="144"/>
      <c r="F37" s="144"/>
      <c r="G37" s="144"/>
      <c r="H37" s="144"/>
    </row>
    <row r="38" spans="1:8" s="1" customFormat="1" ht="22.5">
      <c r="A38" s="2"/>
      <c r="B38" s="51"/>
      <c r="C38" s="51"/>
      <c r="D38" s="51"/>
      <c r="E38" s="51"/>
      <c r="F38" s="51"/>
      <c r="G38" s="51"/>
      <c r="H38" s="51"/>
    </row>
    <row r="39" spans="1:8" s="1" customFormat="1" ht="16.5">
      <c r="A39" s="2"/>
      <c r="B39" s="16"/>
      <c r="C39" s="16"/>
      <c r="D39" s="16"/>
      <c r="E39" s="16"/>
      <c r="F39" s="16"/>
      <c r="G39" s="16"/>
      <c r="H39" s="16"/>
    </row>
    <row r="40" spans="1:8" s="1" customFormat="1" ht="22.5">
      <c r="A40" s="2"/>
      <c r="B40" s="16"/>
      <c r="C40" s="143" t="s">
        <v>682</v>
      </c>
      <c r="D40" s="143"/>
      <c r="E40" s="143"/>
      <c r="F40" s="143"/>
      <c r="G40" s="143"/>
      <c r="H40" s="16"/>
    </row>
    <row r="41" spans="2:8" ht="15.75">
      <c r="B41" s="88"/>
      <c r="C41" s="88"/>
      <c r="D41" s="88"/>
      <c r="E41" s="88"/>
      <c r="F41" s="88"/>
      <c r="G41" s="88"/>
      <c r="H41" s="88"/>
    </row>
    <row r="42" spans="2:8" ht="39" customHeight="1">
      <c r="B42" s="141" t="s">
        <v>187</v>
      </c>
      <c r="C42" s="141"/>
      <c r="D42" s="89"/>
      <c r="E42" s="142" t="s">
        <v>188</v>
      </c>
      <c r="F42" s="142"/>
      <c r="G42" s="142"/>
      <c r="H42" s="142"/>
    </row>
    <row r="43" spans="2:8" ht="38.25" customHeight="1">
      <c r="B43" s="141" t="s">
        <v>223</v>
      </c>
      <c r="C43" s="141"/>
      <c r="D43" s="141"/>
      <c r="E43" s="142" t="s">
        <v>186</v>
      </c>
      <c r="F43" s="142"/>
      <c r="G43" s="142"/>
      <c r="H43" s="142"/>
    </row>
    <row r="44" spans="2:8" ht="27" customHeight="1">
      <c r="B44" s="90" t="s">
        <v>189</v>
      </c>
      <c r="C44" s="88"/>
      <c r="D44" s="88"/>
      <c r="E44" s="149" t="s">
        <v>318</v>
      </c>
      <c r="F44" s="149"/>
      <c r="G44" s="149"/>
      <c r="H44" s="149"/>
    </row>
    <row r="45" spans="2:8" ht="32.25" customHeight="1">
      <c r="B45" s="141" t="s">
        <v>190</v>
      </c>
      <c r="C45" s="141"/>
      <c r="D45" s="141"/>
      <c r="E45" s="149" t="s">
        <v>318</v>
      </c>
      <c r="F45" s="149"/>
      <c r="G45" s="149"/>
      <c r="H45" s="149"/>
    </row>
    <row r="46" spans="2:8" ht="21.75" customHeight="1">
      <c r="B46" s="137" t="s">
        <v>191</v>
      </c>
      <c r="C46" s="137"/>
      <c r="D46" s="137"/>
      <c r="E46" s="138">
        <v>1109000650</v>
      </c>
      <c r="F46" s="138"/>
      <c r="G46" s="138"/>
      <c r="H46" s="138"/>
    </row>
    <row r="47" spans="2:8" ht="21" customHeight="1">
      <c r="B47" s="137" t="s">
        <v>192</v>
      </c>
      <c r="C47" s="137"/>
      <c r="D47" s="137"/>
      <c r="E47" s="138">
        <v>110901001</v>
      </c>
      <c r="F47" s="138"/>
      <c r="G47" s="138"/>
      <c r="H47" s="138"/>
    </row>
    <row r="48" spans="2:8" ht="21" customHeight="1">
      <c r="B48" s="137" t="s">
        <v>193</v>
      </c>
      <c r="C48" s="137"/>
      <c r="D48" s="137"/>
      <c r="E48" s="138"/>
      <c r="F48" s="138"/>
      <c r="G48" s="138"/>
      <c r="H48" s="138"/>
    </row>
    <row r="49" spans="2:8" ht="33" customHeight="1">
      <c r="B49" s="137" t="s">
        <v>196</v>
      </c>
      <c r="C49" s="137"/>
      <c r="D49" s="137"/>
      <c r="E49" s="138" t="s">
        <v>319</v>
      </c>
      <c r="F49" s="138"/>
      <c r="G49" s="138"/>
      <c r="H49" s="138"/>
    </row>
    <row r="50" spans="2:8" ht="33" customHeight="1">
      <c r="B50" s="137" t="s">
        <v>197</v>
      </c>
      <c r="C50" s="137"/>
      <c r="D50" s="137"/>
      <c r="E50" s="138" t="s">
        <v>320</v>
      </c>
      <c r="F50" s="138"/>
      <c r="G50" s="138"/>
      <c r="H50" s="138"/>
    </row>
    <row r="51" spans="2:8" ht="15.75">
      <c r="B51" s="88"/>
      <c r="C51" s="88"/>
      <c r="D51" s="88"/>
      <c r="E51" s="88"/>
      <c r="F51" s="88"/>
      <c r="G51" s="88"/>
      <c r="H51" s="88"/>
    </row>
    <row r="53" spans="2:7" ht="37.5" customHeight="1">
      <c r="B53" s="53" t="s">
        <v>684</v>
      </c>
      <c r="C53" s="52"/>
      <c r="D53" s="52"/>
      <c r="E53" s="140" t="s">
        <v>685</v>
      </c>
      <c r="F53" s="140"/>
      <c r="G53" s="140"/>
    </row>
    <row r="54" spans="2:7" ht="15">
      <c r="B54" s="54"/>
      <c r="E54" s="139" t="s">
        <v>183</v>
      </c>
      <c r="F54" s="139"/>
      <c r="G54" s="9" t="s">
        <v>182</v>
      </c>
    </row>
    <row r="55" spans="2:6" ht="15">
      <c r="B55" s="54"/>
      <c r="E55" s="48"/>
      <c r="F55" s="48"/>
    </row>
    <row r="56" ht="15">
      <c r="B56" s="54"/>
    </row>
    <row r="57" spans="2:7" ht="18.75">
      <c r="B57" s="55" t="s">
        <v>194</v>
      </c>
      <c r="E57" s="140" t="s">
        <v>321</v>
      </c>
      <c r="F57" s="140"/>
      <c r="G57" s="140"/>
    </row>
    <row r="58" spans="2:7" ht="15">
      <c r="B58" s="54"/>
      <c r="E58" s="139" t="s">
        <v>183</v>
      </c>
      <c r="F58" s="139"/>
      <c r="G58" s="9" t="s">
        <v>182</v>
      </c>
    </row>
    <row r="59" ht="15">
      <c r="B59" s="54"/>
    </row>
    <row r="60" ht="15">
      <c r="B60" s="54"/>
    </row>
    <row r="61" spans="2:7" ht="18.75">
      <c r="B61" s="55" t="s">
        <v>195</v>
      </c>
      <c r="E61" s="140" t="s">
        <v>322</v>
      </c>
      <c r="F61" s="140"/>
      <c r="G61" s="140"/>
    </row>
    <row r="62" spans="2:7" ht="15">
      <c r="B62" s="54"/>
      <c r="E62" s="139" t="s">
        <v>183</v>
      </c>
      <c r="F62" s="139"/>
      <c r="G62" s="9" t="s">
        <v>182</v>
      </c>
    </row>
    <row r="63" ht="15">
      <c r="B63" s="54"/>
    </row>
    <row r="64" ht="15">
      <c r="B64" s="54" t="s">
        <v>323</v>
      </c>
    </row>
    <row r="65" ht="15">
      <c r="B65" s="54" t="s">
        <v>324</v>
      </c>
    </row>
  </sheetData>
  <sheetProtection/>
  <mergeCells count="43">
    <mergeCell ref="F17:H17"/>
    <mergeCell ref="B15:D15"/>
    <mergeCell ref="F15:H15"/>
    <mergeCell ref="B42:C42"/>
    <mergeCell ref="F18:H18"/>
    <mergeCell ref="F20:H20"/>
    <mergeCell ref="F21:G21"/>
    <mergeCell ref="F23:H23"/>
    <mergeCell ref="C40:G40"/>
    <mergeCell ref="B17:D17"/>
    <mergeCell ref="B20:D20"/>
    <mergeCell ref="E46:H46"/>
    <mergeCell ref="B28:H28"/>
    <mergeCell ref="B29:H29"/>
    <mergeCell ref="B34:H34"/>
    <mergeCell ref="B45:D45"/>
    <mergeCell ref="E44:H44"/>
    <mergeCell ref="E45:H45"/>
    <mergeCell ref="B46:D46"/>
    <mergeCell ref="B23:D23"/>
    <mergeCell ref="B21:C21"/>
    <mergeCell ref="B43:D43"/>
    <mergeCell ref="E43:H43"/>
    <mergeCell ref="E42:H42"/>
    <mergeCell ref="B36:H36"/>
    <mergeCell ref="B35:H35"/>
    <mergeCell ref="B37:H37"/>
    <mergeCell ref="B32:H32"/>
    <mergeCell ref="B33:H33"/>
    <mergeCell ref="E62:F62"/>
    <mergeCell ref="E57:G57"/>
    <mergeCell ref="E58:F58"/>
    <mergeCell ref="B50:D50"/>
    <mergeCell ref="E61:G61"/>
    <mergeCell ref="E54:F54"/>
    <mergeCell ref="E53:G53"/>
    <mergeCell ref="E50:H50"/>
    <mergeCell ref="B47:D47"/>
    <mergeCell ref="E47:H47"/>
    <mergeCell ref="E48:H48"/>
    <mergeCell ref="E49:H49"/>
    <mergeCell ref="B48:D48"/>
    <mergeCell ref="B49:D49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="75" zoomScaleSheetLayoutView="75" workbookViewId="0" topLeftCell="A4">
      <selection activeCell="C39" sqref="C39"/>
    </sheetView>
  </sheetViews>
  <sheetFormatPr defaultColWidth="18.75390625" defaultRowHeight="12.75"/>
  <cols>
    <col min="1" max="1" width="8.875" style="9" customWidth="1"/>
    <col min="2" max="2" width="47.625" style="9" customWidth="1"/>
    <col min="3" max="16384" width="18.75390625" style="9" customWidth="1"/>
  </cols>
  <sheetData>
    <row r="1" spans="1:10" ht="15">
      <c r="A1" s="20"/>
      <c r="B1" s="167" t="s">
        <v>3</v>
      </c>
      <c r="C1" s="167"/>
      <c r="D1" s="167"/>
      <c r="E1" s="167"/>
      <c r="F1" s="167"/>
      <c r="G1" s="167"/>
      <c r="H1" s="168"/>
      <c r="I1" s="104"/>
      <c r="J1" s="104"/>
    </row>
    <row r="2" spans="1:10" ht="15">
      <c r="A2" s="21"/>
      <c r="B2" s="169" t="s">
        <v>63</v>
      </c>
      <c r="C2" s="169"/>
      <c r="D2" s="169"/>
      <c r="E2" s="169"/>
      <c r="F2" s="169"/>
      <c r="G2" s="169"/>
      <c r="H2" s="170"/>
      <c r="I2" s="104"/>
      <c r="J2" s="104"/>
    </row>
    <row r="3" spans="1:10" s="18" customFormat="1" ht="14.25" customHeight="1">
      <c r="A3" s="19">
        <v>1</v>
      </c>
      <c r="B3" s="161" t="s">
        <v>55</v>
      </c>
      <c r="C3" s="162"/>
      <c r="D3" s="162"/>
      <c r="E3" s="162"/>
      <c r="F3" s="162"/>
      <c r="G3" s="162"/>
      <c r="H3" s="43" t="s">
        <v>199</v>
      </c>
      <c r="I3" s="105"/>
      <c r="J3" s="105"/>
    </row>
    <row r="4" spans="1:10" ht="30.75" customHeight="1">
      <c r="A4" s="17" t="s">
        <v>59</v>
      </c>
      <c r="B4" s="158" t="s">
        <v>325</v>
      </c>
      <c r="C4" s="159"/>
      <c r="D4" s="159"/>
      <c r="E4" s="159"/>
      <c r="F4" s="159"/>
      <c r="G4" s="160"/>
      <c r="H4" s="12" t="s">
        <v>326</v>
      </c>
      <c r="I4" s="106"/>
      <c r="J4" s="106"/>
    </row>
    <row r="5" spans="1:10" ht="15">
      <c r="A5" s="17" t="s">
        <v>60</v>
      </c>
      <c r="B5" s="158"/>
      <c r="C5" s="159"/>
      <c r="D5" s="159"/>
      <c r="E5" s="159"/>
      <c r="F5" s="159"/>
      <c r="G5" s="160"/>
      <c r="H5" s="12"/>
      <c r="I5" s="106"/>
      <c r="J5" s="106"/>
    </row>
    <row r="6" spans="1:10" ht="15">
      <c r="A6" s="17" t="s">
        <v>61</v>
      </c>
      <c r="B6" s="158"/>
      <c r="C6" s="159"/>
      <c r="D6" s="159"/>
      <c r="E6" s="159"/>
      <c r="F6" s="159"/>
      <c r="G6" s="160"/>
      <c r="H6" s="12"/>
      <c r="I6" s="106"/>
      <c r="J6" s="106"/>
    </row>
    <row r="7" spans="1:10" ht="15">
      <c r="A7" s="17" t="s">
        <v>62</v>
      </c>
      <c r="B7" s="158"/>
      <c r="C7" s="159"/>
      <c r="D7" s="159"/>
      <c r="E7" s="159"/>
      <c r="F7" s="159"/>
      <c r="G7" s="160"/>
      <c r="H7" s="12"/>
      <c r="I7" s="106"/>
      <c r="J7" s="106"/>
    </row>
    <row r="8" spans="1:10" ht="30.75" customHeight="1">
      <c r="A8" s="23">
        <v>2</v>
      </c>
      <c r="B8" s="161" t="s">
        <v>56</v>
      </c>
      <c r="C8" s="162"/>
      <c r="D8" s="162"/>
      <c r="E8" s="162"/>
      <c r="F8" s="162"/>
      <c r="G8" s="163"/>
      <c r="H8" s="43" t="s">
        <v>199</v>
      </c>
      <c r="I8" s="105"/>
      <c r="J8" s="105"/>
    </row>
    <row r="9" spans="1:10" ht="15">
      <c r="A9" s="17" t="s">
        <v>64</v>
      </c>
      <c r="B9" s="164"/>
      <c r="C9" s="165"/>
      <c r="D9" s="165"/>
      <c r="E9" s="165"/>
      <c r="F9" s="165"/>
      <c r="G9" s="166"/>
      <c r="H9" s="12"/>
      <c r="I9" s="106"/>
      <c r="J9" s="106"/>
    </row>
    <row r="10" spans="1:10" ht="15">
      <c r="A10" s="17" t="s">
        <v>65</v>
      </c>
      <c r="B10" s="164"/>
      <c r="C10" s="165"/>
      <c r="D10" s="165"/>
      <c r="E10" s="165"/>
      <c r="F10" s="165"/>
      <c r="G10" s="166"/>
      <c r="H10" s="12"/>
      <c r="I10" s="106"/>
      <c r="J10" s="106"/>
    </row>
    <row r="11" spans="1:10" ht="15">
      <c r="A11" s="17" t="s">
        <v>66</v>
      </c>
      <c r="B11" s="164"/>
      <c r="C11" s="165"/>
      <c r="D11" s="165"/>
      <c r="E11" s="165"/>
      <c r="F11" s="165"/>
      <c r="G11" s="166"/>
      <c r="H11" s="4"/>
      <c r="I11" s="107"/>
      <c r="J11" s="107"/>
    </row>
    <row r="12" spans="1:10" ht="15">
      <c r="A12" s="17" t="s">
        <v>62</v>
      </c>
      <c r="B12" s="164"/>
      <c r="C12" s="165"/>
      <c r="D12" s="165"/>
      <c r="E12" s="165"/>
      <c r="F12" s="165"/>
      <c r="G12" s="166"/>
      <c r="H12" s="4"/>
      <c r="I12" s="107"/>
      <c r="J12" s="107"/>
    </row>
    <row r="13" spans="1:10" s="22" customFormat="1" ht="33" customHeight="1">
      <c r="A13" s="26">
        <v>3</v>
      </c>
      <c r="B13" s="171" t="s">
        <v>6</v>
      </c>
      <c r="C13" s="172"/>
      <c r="D13" s="172"/>
      <c r="E13" s="172"/>
      <c r="F13" s="172"/>
      <c r="G13" s="172"/>
      <c r="H13" s="172"/>
      <c r="I13" s="108"/>
      <c r="J13" s="108"/>
    </row>
    <row r="14" spans="1:10" ht="75" customHeight="1">
      <c r="A14" s="4" t="s">
        <v>0</v>
      </c>
      <c r="B14" s="4" t="s">
        <v>57</v>
      </c>
      <c r="C14" s="173" t="s">
        <v>259</v>
      </c>
      <c r="D14" s="173"/>
      <c r="E14" s="173"/>
      <c r="F14" s="173" t="s">
        <v>221</v>
      </c>
      <c r="G14" s="173"/>
      <c r="H14" s="24" t="s">
        <v>200</v>
      </c>
      <c r="I14" s="109"/>
      <c r="J14" s="109"/>
    </row>
    <row r="15" spans="1:10" ht="15">
      <c r="A15" s="17" t="s">
        <v>82</v>
      </c>
      <c r="B15" s="12"/>
      <c r="C15" s="157"/>
      <c r="D15" s="157"/>
      <c r="E15" s="157"/>
      <c r="F15" s="173"/>
      <c r="G15" s="173"/>
      <c r="H15" s="29"/>
      <c r="I15" s="110"/>
      <c r="J15" s="110"/>
    </row>
    <row r="16" spans="1:10" ht="15">
      <c r="A16" s="17" t="s">
        <v>83</v>
      </c>
      <c r="B16" s="12"/>
      <c r="C16" s="157"/>
      <c r="D16" s="157"/>
      <c r="E16" s="157"/>
      <c r="F16" s="173"/>
      <c r="G16" s="173"/>
      <c r="H16" s="29"/>
      <c r="I16" s="110"/>
      <c r="J16" s="110"/>
    </row>
    <row r="17" spans="1:10" ht="15">
      <c r="A17" s="17" t="s">
        <v>84</v>
      </c>
      <c r="B17" s="12"/>
      <c r="C17" s="157"/>
      <c r="D17" s="157"/>
      <c r="E17" s="157"/>
      <c r="F17" s="173"/>
      <c r="G17" s="173"/>
      <c r="H17" s="29"/>
      <c r="I17" s="110"/>
      <c r="J17" s="110"/>
    </row>
    <row r="18" spans="1:10" ht="15">
      <c r="A18" s="17" t="s">
        <v>62</v>
      </c>
      <c r="B18" s="12"/>
      <c r="C18" s="157"/>
      <c r="D18" s="157"/>
      <c r="E18" s="157"/>
      <c r="F18" s="173"/>
      <c r="G18" s="173"/>
      <c r="H18" s="29"/>
      <c r="I18" s="110"/>
      <c r="J18" s="110"/>
    </row>
    <row r="19" spans="1:10" ht="47.25" customHeight="1">
      <c r="A19" s="28">
        <v>4</v>
      </c>
      <c r="B19" s="174" t="s">
        <v>42</v>
      </c>
      <c r="C19" s="175"/>
      <c r="D19" s="175"/>
      <c r="E19" s="175"/>
      <c r="F19" s="175"/>
      <c r="G19" s="175"/>
      <c r="H19" s="175"/>
      <c r="I19" s="111"/>
      <c r="J19" s="111"/>
    </row>
    <row r="20" spans="1:10" ht="60">
      <c r="A20" s="7" t="s">
        <v>0</v>
      </c>
      <c r="B20" s="4" t="s">
        <v>75</v>
      </c>
      <c r="C20" s="4" t="s">
        <v>71</v>
      </c>
      <c r="D20" s="24" t="s">
        <v>72</v>
      </c>
      <c r="E20" s="24" t="s">
        <v>73</v>
      </c>
      <c r="F20" s="154" t="s">
        <v>70</v>
      </c>
      <c r="G20" s="156"/>
      <c r="H20" s="24" t="s">
        <v>74</v>
      </c>
      <c r="I20" s="109"/>
      <c r="J20" s="109"/>
    </row>
    <row r="21" spans="1:10" ht="30">
      <c r="A21" s="8" t="s">
        <v>67</v>
      </c>
      <c r="B21" s="12" t="s">
        <v>85</v>
      </c>
      <c r="C21" s="96" t="s">
        <v>475</v>
      </c>
      <c r="D21" s="97">
        <v>1021100970472</v>
      </c>
      <c r="E21" s="13"/>
      <c r="F21" s="176" t="s">
        <v>476</v>
      </c>
      <c r="G21" s="177"/>
      <c r="H21" s="29" t="s">
        <v>477</v>
      </c>
      <c r="I21" s="110"/>
      <c r="J21" s="110"/>
    </row>
    <row r="22" spans="1:10" ht="15">
      <c r="A22" s="8" t="s">
        <v>68</v>
      </c>
      <c r="B22" s="178" t="s">
        <v>76</v>
      </c>
      <c r="C22" s="178"/>
      <c r="D22" s="178"/>
      <c r="E22" s="178"/>
      <c r="F22" s="178"/>
      <c r="G22" s="178"/>
      <c r="H22" s="178"/>
      <c r="I22" s="112"/>
      <c r="J22" s="112"/>
    </row>
    <row r="23" spans="1:10" ht="75">
      <c r="A23" s="8" t="s">
        <v>77</v>
      </c>
      <c r="B23" s="17" t="s">
        <v>671</v>
      </c>
      <c r="C23" s="96" t="s">
        <v>678</v>
      </c>
      <c r="D23" s="13" t="s">
        <v>676</v>
      </c>
      <c r="E23" s="13" t="s">
        <v>469</v>
      </c>
      <c r="F23" s="178" t="s">
        <v>470</v>
      </c>
      <c r="G23" s="178"/>
      <c r="H23" s="13" t="s">
        <v>672</v>
      </c>
      <c r="I23" s="112"/>
      <c r="J23" s="112"/>
    </row>
    <row r="24" spans="1:10" ht="90">
      <c r="A24" s="8" t="s">
        <v>78</v>
      </c>
      <c r="B24" s="17" t="s">
        <v>673</v>
      </c>
      <c r="C24" s="96" t="s">
        <v>679</v>
      </c>
      <c r="D24" s="13" t="s">
        <v>677</v>
      </c>
      <c r="E24" s="96" t="s">
        <v>469</v>
      </c>
      <c r="F24" s="178" t="s">
        <v>470</v>
      </c>
      <c r="G24" s="178"/>
      <c r="H24" s="13" t="s">
        <v>674</v>
      </c>
      <c r="I24" s="112"/>
      <c r="J24" s="112"/>
    </row>
    <row r="25" spans="1:10" ht="15">
      <c r="A25" s="17" t="s">
        <v>62</v>
      </c>
      <c r="B25" s="17"/>
      <c r="C25" s="96"/>
      <c r="D25" s="13"/>
      <c r="E25" s="13"/>
      <c r="F25" s="178" t="s">
        <v>470</v>
      </c>
      <c r="G25" s="178"/>
      <c r="H25" s="13" t="s">
        <v>471</v>
      </c>
      <c r="I25" s="112"/>
      <c r="J25" s="112"/>
    </row>
    <row r="26" spans="1:10" ht="30">
      <c r="A26" s="8" t="s">
        <v>69</v>
      </c>
      <c r="B26" s="13" t="s">
        <v>472</v>
      </c>
      <c r="C26" s="96">
        <v>40994</v>
      </c>
      <c r="D26" s="13" t="s">
        <v>473</v>
      </c>
      <c r="E26" s="13" t="s">
        <v>469</v>
      </c>
      <c r="F26" s="178" t="s">
        <v>470</v>
      </c>
      <c r="G26" s="178"/>
      <c r="H26" s="29"/>
      <c r="I26" s="110"/>
      <c r="J26" s="110"/>
    </row>
    <row r="27" spans="1:10" ht="15">
      <c r="A27" s="8" t="s">
        <v>260</v>
      </c>
      <c r="B27" s="158" t="s">
        <v>79</v>
      </c>
      <c r="C27" s="159"/>
      <c r="D27" s="159"/>
      <c r="E27" s="159"/>
      <c r="F27" s="159"/>
      <c r="G27" s="159"/>
      <c r="H27" s="160"/>
      <c r="I27" s="106"/>
      <c r="J27" s="106"/>
    </row>
    <row r="28" spans="1:10" ht="15">
      <c r="A28" s="8" t="s">
        <v>261</v>
      </c>
      <c r="B28" s="13" t="s">
        <v>76</v>
      </c>
      <c r="C28" s="12"/>
      <c r="D28" s="13"/>
      <c r="E28" s="13"/>
      <c r="F28" s="176"/>
      <c r="G28" s="177"/>
      <c r="H28" s="29"/>
      <c r="I28" s="110"/>
      <c r="J28" s="110"/>
    </row>
    <row r="29" spans="1:10" ht="60">
      <c r="A29" s="17" t="s">
        <v>62</v>
      </c>
      <c r="B29" s="17" t="s">
        <v>474</v>
      </c>
      <c r="C29" s="96" t="s">
        <v>680</v>
      </c>
      <c r="D29" s="13" t="s">
        <v>681</v>
      </c>
      <c r="E29" s="13" t="s">
        <v>469</v>
      </c>
      <c r="F29" s="178" t="s">
        <v>470</v>
      </c>
      <c r="G29" s="178"/>
      <c r="H29" s="13" t="s">
        <v>478</v>
      </c>
      <c r="I29" s="112"/>
      <c r="J29" s="112"/>
    </row>
    <row r="30" spans="1:10" ht="37.5" customHeight="1">
      <c r="A30" s="25">
        <v>5</v>
      </c>
      <c r="B30" s="174" t="s">
        <v>43</v>
      </c>
      <c r="C30" s="175"/>
      <c r="D30" s="175"/>
      <c r="E30" s="175"/>
      <c r="F30" s="175"/>
      <c r="G30" s="175"/>
      <c r="H30" s="175"/>
      <c r="I30" s="111"/>
      <c r="J30" s="111"/>
    </row>
    <row r="31" spans="1:10" ht="15">
      <c r="A31" s="30" t="s">
        <v>80</v>
      </c>
      <c r="B31" s="158" t="s">
        <v>96</v>
      </c>
      <c r="C31" s="159"/>
      <c r="D31" s="159"/>
      <c r="E31" s="159"/>
      <c r="F31" s="159"/>
      <c r="G31" s="159"/>
      <c r="H31" s="159"/>
      <c r="I31" s="106"/>
      <c r="J31" s="106"/>
    </row>
    <row r="32" spans="1:10" ht="33" customHeight="1">
      <c r="A32" s="179" t="s">
        <v>0</v>
      </c>
      <c r="B32" s="179" t="s">
        <v>81</v>
      </c>
      <c r="C32" s="154" t="s">
        <v>86</v>
      </c>
      <c r="D32" s="155"/>
      <c r="E32" s="156"/>
      <c r="F32" s="157" t="s">
        <v>87</v>
      </c>
      <c r="G32" s="157"/>
      <c r="H32" s="157"/>
      <c r="I32" s="107"/>
      <c r="J32" s="107"/>
    </row>
    <row r="33" spans="1:10" ht="30">
      <c r="A33" s="180"/>
      <c r="B33" s="180"/>
      <c r="C33" s="4" t="s">
        <v>39</v>
      </c>
      <c r="D33" s="24" t="s">
        <v>40</v>
      </c>
      <c r="E33" s="24" t="s">
        <v>45</v>
      </c>
      <c r="F33" s="4" t="s">
        <v>39</v>
      </c>
      <c r="G33" s="24" t="s">
        <v>40</v>
      </c>
      <c r="H33" s="24" t="s">
        <v>45</v>
      </c>
      <c r="I33" s="109"/>
      <c r="J33" s="109"/>
    </row>
    <row r="34" spans="1:10" ht="15">
      <c r="A34" s="8" t="s">
        <v>89</v>
      </c>
      <c r="B34" s="12" t="s">
        <v>648</v>
      </c>
      <c r="C34" s="94">
        <v>1</v>
      </c>
      <c r="D34" s="94">
        <v>1</v>
      </c>
      <c r="E34" s="12"/>
      <c r="F34" s="94">
        <v>1</v>
      </c>
      <c r="G34" s="94">
        <v>1</v>
      </c>
      <c r="H34" s="13"/>
      <c r="I34" s="112"/>
      <c r="J34" s="112"/>
    </row>
    <row r="35" spans="1:10" ht="15">
      <c r="A35" s="8" t="s">
        <v>90</v>
      </c>
      <c r="B35" s="12" t="s">
        <v>649</v>
      </c>
      <c r="C35" s="94">
        <v>12</v>
      </c>
      <c r="D35" s="94">
        <v>9</v>
      </c>
      <c r="E35" s="12"/>
      <c r="F35" s="94">
        <v>9</v>
      </c>
      <c r="G35" s="94">
        <v>6</v>
      </c>
      <c r="H35" s="13"/>
      <c r="I35" s="112"/>
      <c r="J35" s="112"/>
    </row>
    <row r="36" spans="1:10" ht="15">
      <c r="A36" s="8" t="s">
        <v>340</v>
      </c>
      <c r="B36" s="12" t="s">
        <v>330</v>
      </c>
      <c r="C36" s="94">
        <v>65.75</v>
      </c>
      <c r="D36" s="124">
        <v>65.8</v>
      </c>
      <c r="E36" s="12"/>
      <c r="F36" s="94">
        <v>60.25</v>
      </c>
      <c r="G36" s="94">
        <v>68.25</v>
      </c>
      <c r="H36" s="13"/>
      <c r="I36" s="112"/>
      <c r="J36" s="122"/>
    </row>
    <row r="37" spans="1:10" ht="60">
      <c r="A37" s="17" t="s">
        <v>341</v>
      </c>
      <c r="B37" s="12" t="s">
        <v>331</v>
      </c>
      <c r="C37" s="94">
        <v>183.25</v>
      </c>
      <c r="D37" s="125">
        <v>190</v>
      </c>
      <c r="E37" s="12" t="s">
        <v>338</v>
      </c>
      <c r="F37" s="94">
        <v>175.75</v>
      </c>
      <c r="G37" s="94">
        <v>192.5</v>
      </c>
      <c r="H37" s="13"/>
      <c r="I37" s="112"/>
      <c r="J37" s="122"/>
    </row>
    <row r="38" spans="1:10" ht="15">
      <c r="A38" s="17" t="s">
        <v>91</v>
      </c>
      <c r="B38" s="12" t="s">
        <v>332</v>
      </c>
      <c r="C38" s="94">
        <v>14</v>
      </c>
      <c r="D38" s="94">
        <v>14</v>
      </c>
      <c r="E38" s="12"/>
      <c r="F38" s="94">
        <v>14</v>
      </c>
      <c r="G38" s="94">
        <v>14</v>
      </c>
      <c r="H38" s="13"/>
      <c r="I38" s="112"/>
      <c r="J38" s="124"/>
    </row>
    <row r="39" spans="1:10" ht="180">
      <c r="A39" s="17" t="s">
        <v>342</v>
      </c>
      <c r="B39" s="12" t="s">
        <v>333</v>
      </c>
      <c r="C39" s="94">
        <v>119.75</v>
      </c>
      <c r="D39" s="125">
        <v>85.5</v>
      </c>
      <c r="E39" s="12" t="s">
        <v>344</v>
      </c>
      <c r="F39" s="94">
        <v>119.75</v>
      </c>
      <c r="G39" s="94">
        <v>115.5</v>
      </c>
      <c r="H39" s="13"/>
      <c r="I39" s="112"/>
      <c r="J39" s="122"/>
    </row>
    <row r="40" spans="1:10" ht="105">
      <c r="A40" s="17" t="s">
        <v>343</v>
      </c>
      <c r="B40" s="12" t="s">
        <v>334</v>
      </c>
      <c r="C40" s="94">
        <v>55.5</v>
      </c>
      <c r="D40" s="125">
        <v>54.8</v>
      </c>
      <c r="E40" s="12" t="s">
        <v>339</v>
      </c>
      <c r="F40" s="94">
        <v>54.5</v>
      </c>
      <c r="G40" s="94">
        <v>69.25</v>
      </c>
      <c r="H40" s="13"/>
      <c r="I40" s="112"/>
      <c r="J40" s="122"/>
    </row>
    <row r="41" spans="1:10" ht="15">
      <c r="A41" s="17" t="s">
        <v>650</v>
      </c>
      <c r="B41" s="12" t="s">
        <v>651</v>
      </c>
      <c r="C41" s="94">
        <v>68</v>
      </c>
      <c r="D41" s="125">
        <v>66</v>
      </c>
      <c r="E41" s="12"/>
      <c r="F41" s="94">
        <v>68</v>
      </c>
      <c r="G41" s="94">
        <v>66</v>
      </c>
      <c r="H41" s="13"/>
      <c r="I41" s="112"/>
      <c r="J41" s="122"/>
    </row>
    <row r="42" spans="1:10" ht="15">
      <c r="A42" s="17" t="s">
        <v>652</v>
      </c>
      <c r="B42" s="12" t="s">
        <v>653</v>
      </c>
      <c r="C42" s="94">
        <v>0</v>
      </c>
      <c r="D42" s="125">
        <v>0</v>
      </c>
      <c r="E42" s="12"/>
      <c r="F42" s="94">
        <v>0</v>
      </c>
      <c r="G42" s="94">
        <v>0</v>
      </c>
      <c r="H42" s="13"/>
      <c r="I42" s="112"/>
      <c r="J42" s="122"/>
    </row>
    <row r="43" spans="1:10" ht="15">
      <c r="A43" s="17"/>
      <c r="B43" s="27"/>
      <c r="C43" s="94"/>
      <c r="D43" s="94"/>
      <c r="E43" s="12"/>
      <c r="F43" s="94"/>
      <c r="G43" s="94"/>
      <c r="H43" s="13"/>
      <c r="I43" s="112"/>
      <c r="J43" s="112"/>
    </row>
    <row r="44" spans="1:10" ht="15">
      <c r="A44" s="8" t="s">
        <v>468</v>
      </c>
      <c r="B44" s="158" t="s">
        <v>97</v>
      </c>
      <c r="C44" s="159"/>
      <c r="D44" s="159"/>
      <c r="E44" s="159"/>
      <c r="F44" s="159"/>
      <c r="G44" s="159"/>
      <c r="H44" s="159"/>
      <c r="I44" s="106"/>
      <c r="J44" s="106"/>
    </row>
    <row r="45" spans="1:10" ht="30" customHeight="1">
      <c r="A45" s="179" t="s">
        <v>0</v>
      </c>
      <c r="B45" s="179" t="s">
        <v>81</v>
      </c>
      <c r="C45" s="154" t="s">
        <v>86</v>
      </c>
      <c r="D45" s="155"/>
      <c r="E45" s="156"/>
      <c r="F45" s="157" t="s">
        <v>266</v>
      </c>
      <c r="G45" s="157"/>
      <c r="H45" s="157"/>
      <c r="I45" s="107"/>
      <c r="J45" s="107"/>
    </row>
    <row r="46" spans="1:10" ht="30">
      <c r="A46" s="180"/>
      <c r="B46" s="180"/>
      <c r="C46" s="4" t="s">
        <v>39</v>
      </c>
      <c r="D46" s="24" t="s">
        <v>40</v>
      </c>
      <c r="E46" s="24" t="s">
        <v>45</v>
      </c>
      <c r="F46" s="4" t="s">
        <v>39</v>
      </c>
      <c r="G46" s="24" t="s">
        <v>40</v>
      </c>
      <c r="H46" s="24" t="s">
        <v>45</v>
      </c>
      <c r="I46" s="109"/>
      <c r="J46" s="109"/>
    </row>
    <row r="47" spans="1:10" ht="15">
      <c r="A47" s="8" t="s">
        <v>92</v>
      </c>
      <c r="B47" s="12" t="s">
        <v>262</v>
      </c>
      <c r="C47" s="4" t="s">
        <v>99</v>
      </c>
      <c r="D47" s="4" t="s">
        <v>99</v>
      </c>
      <c r="E47" s="4" t="s">
        <v>99</v>
      </c>
      <c r="F47" s="13"/>
      <c r="G47" s="13"/>
      <c r="H47" s="13"/>
      <c r="I47" s="112"/>
      <c r="J47" s="112"/>
    </row>
    <row r="48" spans="1:10" ht="30">
      <c r="A48" s="8"/>
      <c r="B48" s="12" t="s">
        <v>264</v>
      </c>
      <c r="C48" s="4"/>
      <c r="D48" s="4"/>
      <c r="E48" s="4"/>
      <c r="F48" s="13"/>
      <c r="G48" s="13"/>
      <c r="H48" s="13"/>
      <c r="I48" s="112"/>
      <c r="J48" s="112"/>
    </row>
    <row r="49" spans="1:10" ht="30">
      <c r="A49" s="8" t="s">
        <v>93</v>
      </c>
      <c r="B49" s="12" t="s">
        <v>265</v>
      </c>
      <c r="C49" s="4" t="s">
        <v>99</v>
      </c>
      <c r="D49" s="4" t="s">
        <v>99</v>
      </c>
      <c r="E49" s="4" t="s">
        <v>99</v>
      </c>
      <c r="F49" s="13">
        <v>68</v>
      </c>
      <c r="G49" s="13">
        <v>66</v>
      </c>
      <c r="H49" s="13"/>
      <c r="I49" s="112"/>
      <c r="J49" s="112"/>
    </row>
    <row r="50" spans="1:10" ht="15">
      <c r="A50" s="8"/>
      <c r="B50" s="12" t="s">
        <v>263</v>
      </c>
      <c r="C50" s="4"/>
      <c r="D50" s="4"/>
      <c r="E50" s="4"/>
      <c r="F50" s="13">
        <v>55</v>
      </c>
      <c r="G50" s="13">
        <v>55</v>
      </c>
      <c r="H50" s="13"/>
      <c r="I50" s="112"/>
      <c r="J50" s="112"/>
    </row>
    <row r="51" spans="1:10" ht="30">
      <c r="A51" s="8" t="s">
        <v>94</v>
      </c>
      <c r="B51" s="12" t="s">
        <v>98</v>
      </c>
      <c r="C51" s="4" t="s">
        <v>99</v>
      </c>
      <c r="D51" s="4" t="s">
        <v>99</v>
      </c>
      <c r="E51" s="4" t="s">
        <v>99</v>
      </c>
      <c r="F51" s="13">
        <v>171</v>
      </c>
      <c r="G51" s="13">
        <v>157</v>
      </c>
      <c r="H51" s="13"/>
      <c r="I51" s="112"/>
      <c r="J51" s="112"/>
    </row>
    <row r="52" spans="1:10" ht="15">
      <c r="A52" s="8"/>
      <c r="B52" s="12" t="s">
        <v>263</v>
      </c>
      <c r="C52" s="4"/>
      <c r="D52" s="4"/>
      <c r="E52" s="4"/>
      <c r="F52" s="13">
        <v>145</v>
      </c>
      <c r="G52" s="13">
        <v>152</v>
      </c>
      <c r="H52" s="13"/>
      <c r="I52" s="112"/>
      <c r="J52" s="112"/>
    </row>
    <row r="53" spans="1:10" ht="30">
      <c r="A53" s="8" t="s">
        <v>95</v>
      </c>
      <c r="B53" s="12" t="s">
        <v>100</v>
      </c>
      <c r="C53" s="4" t="s">
        <v>99</v>
      </c>
      <c r="D53" s="4" t="s">
        <v>99</v>
      </c>
      <c r="E53" s="4" t="s">
        <v>99</v>
      </c>
      <c r="F53" s="13">
        <v>84</v>
      </c>
      <c r="G53" s="13">
        <v>90</v>
      </c>
      <c r="H53" s="13"/>
      <c r="I53" s="112"/>
      <c r="J53" s="112"/>
    </row>
    <row r="54" spans="1:10" ht="15">
      <c r="A54" s="8"/>
      <c r="B54" s="12" t="s">
        <v>263</v>
      </c>
      <c r="C54" s="4"/>
      <c r="D54" s="4"/>
      <c r="E54" s="4"/>
      <c r="F54" s="13"/>
      <c r="G54" s="13"/>
      <c r="H54" s="13"/>
      <c r="I54" s="112"/>
      <c r="J54" s="112"/>
    </row>
    <row r="55" spans="1:10" ht="90">
      <c r="A55" s="17"/>
      <c r="B55" s="27" t="s">
        <v>88</v>
      </c>
      <c r="C55" s="12"/>
      <c r="D55" s="12"/>
      <c r="E55" s="12"/>
      <c r="F55" s="13">
        <v>323</v>
      </c>
      <c r="G55" s="13">
        <v>313</v>
      </c>
      <c r="H55" s="13" t="s">
        <v>336</v>
      </c>
      <c r="I55" s="112"/>
      <c r="J55" s="112"/>
    </row>
    <row r="56" spans="1:10" ht="30" customHeight="1">
      <c r="A56" s="31">
        <v>6</v>
      </c>
      <c r="B56" s="181" t="s">
        <v>10</v>
      </c>
      <c r="C56" s="181"/>
      <c r="D56" s="181"/>
      <c r="E56" s="181"/>
      <c r="F56" s="181"/>
      <c r="G56" s="181"/>
      <c r="H56" s="181"/>
      <c r="I56" s="111"/>
      <c r="J56" s="111"/>
    </row>
    <row r="57" spans="1:10" ht="30">
      <c r="A57" s="4" t="s">
        <v>0</v>
      </c>
      <c r="B57" s="157" t="s">
        <v>81</v>
      </c>
      <c r="C57" s="157"/>
      <c r="D57" s="157"/>
      <c r="E57" s="4" t="s">
        <v>39</v>
      </c>
      <c r="F57" s="4" t="s">
        <v>40</v>
      </c>
      <c r="G57" s="24" t="s">
        <v>111</v>
      </c>
      <c r="H57" s="24" t="s">
        <v>109</v>
      </c>
      <c r="I57" s="109"/>
      <c r="J57" s="109"/>
    </row>
    <row r="58" spans="1:10" ht="30.75" customHeight="1">
      <c r="A58" s="17" t="s">
        <v>102</v>
      </c>
      <c r="B58" s="153" t="s">
        <v>110</v>
      </c>
      <c r="C58" s="153"/>
      <c r="D58" s="153"/>
      <c r="E58" s="12">
        <v>18509.21</v>
      </c>
      <c r="F58" s="114">
        <v>22423.95</v>
      </c>
      <c r="G58" s="13">
        <v>3914.74</v>
      </c>
      <c r="H58" s="29">
        <v>1.21</v>
      </c>
      <c r="I58" s="110"/>
      <c r="J58" s="113"/>
    </row>
    <row r="59" spans="1:10" ht="90">
      <c r="A59" s="17" t="s">
        <v>103</v>
      </c>
      <c r="B59" s="153" t="s">
        <v>101</v>
      </c>
      <c r="C59" s="153"/>
      <c r="D59" s="153"/>
      <c r="E59" s="12">
        <v>67695.75</v>
      </c>
      <c r="F59" s="114">
        <v>51433.33</v>
      </c>
      <c r="G59" s="13" t="s">
        <v>337</v>
      </c>
      <c r="H59" s="29" t="s">
        <v>654</v>
      </c>
      <c r="I59" s="110"/>
      <c r="J59" s="122"/>
    </row>
    <row r="60" spans="1:10" ht="15">
      <c r="A60" s="17" t="s">
        <v>104</v>
      </c>
      <c r="B60" s="153" t="s">
        <v>327</v>
      </c>
      <c r="C60" s="153"/>
      <c r="D60" s="153"/>
      <c r="E60" s="12">
        <v>30068.4</v>
      </c>
      <c r="F60" s="114">
        <v>32448.81</v>
      </c>
      <c r="G60" s="13">
        <v>5142.54</v>
      </c>
      <c r="H60" s="29">
        <v>1.08</v>
      </c>
      <c r="I60" s="110"/>
      <c r="J60" s="122"/>
    </row>
    <row r="61" spans="1:10" ht="15">
      <c r="A61" s="17" t="s">
        <v>105</v>
      </c>
      <c r="B61" s="153" t="s">
        <v>328</v>
      </c>
      <c r="C61" s="153"/>
      <c r="D61" s="153"/>
      <c r="E61" s="12">
        <v>21181.35</v>
      </c>
      <c r="F61" s="114">
        <v>24509.11</v>
      </c>
      <c r="G61" s="13">
        <v>4103.64</v>
      </c>
      <c r="H61" s="29">
        <v>1.16</v>
      </c>
      <c r="I61" s="110"/>
      <c r="J61" s="122"/>
    </row>
    <row r="62" spans="1:10" ht="15">
      <c r="A62" s="17" t="s">
        <v>106</v>
      </c>
      <c r="B62" s="153" t="s">
        <v>329</v>
      </c>
      <c r="C62" s="153"/>
      <c r="D62" s="153"/>
      <c r="E62" s="12">
        <v>8605.1</v>
      </c>
      <c r="F62" s="114">
        <v>8895.67</v>
      </c>
      <c r="G62" s="13">
        <v>2446.64</v>
      </c>
      <c r="H62" s="29">
        <v>1.03</v>
      </c>
      <c r="I62" s="110"/>
      <c r="J62" s="122"/>
    </row>
    <row r="63" spans="1:10" ht="15">
      <c r="A63" s="17" t="s">
        <v>335</v>
      </c>
      <c r="B63" s="153" t="s">
        <v>333</v>
      </c>
      <c r="C63" s="153"/>
      <c r="D63" s="153"/>
      <c r="E63" s="12">
        <v>10282.8</v>
      </c>
      <c r="F63" s="114">
        <v>19645.3</v>
      </c>
      <c r="G63" s="13">
        <v>1682.83</v>
      </c>
      <c r="H63" s="29">
        <v>1.91</v>
      </c>
      <c r="I63" s="110"/>
      <c r="J63" s="122"/>
    </row>
    <row r="64" spans="1:10" ht="15">
      <c r="A64" s="17" t="s">
        <v>107</v>
      </c>
      <c r="B64" s="153" t="s">
        <v>112</v>
      </c>
      <c r="C64" s="153"/>
      <c r="D64" s="153"/>
      <c r="E64" s="12">
        <v>367.7</v>
      </c>
      <c r="F64" s="13">
        <v>180.6</v>
      </c>
      <c r="G64" s="24"/>
      <c r="H64" s="4" t="s">
        <v>99</v>
      </c>
      <c r="I64" s="107"/>
      <c r="J64" s="122"/>
    </row>
    <row r="65" spans="1:10" ht="45" customHeight="1">
      <c r="A65" s="17" t="s">
        <v>113</v>
      </c>
      <c r="B65" s="153" t="s">
        <v>115</v>
      </c>
      <c r="C65" s="153"/>
      <c r="D65" s="153"/>
      <c r="E65" s="12">
        <v>353</v>
      </c>
      <c r="F65" s="114">
        <v>348</v>
      </c>
      <c r="G65" s="13">
        <v>21</v>
      </c>
      <c r="H65" s="29">
        <v>0.98</v>
      </c>
      <c r="I65" s="110"/>
      <c r="J65" s="122"/>
    </row>
    <row r="66" spans="1:10" ht="60" customHeight="1">
      <c r="A66" s="17" t="s">
        <v>114</v>
      </c>
      <c r="B66" s="153" t="s">
        <v>222</v>
      </c>
      <c r="C66" s="153"/>
      <c r="D66" s="153"/>
      <c r="E66" s="12">
        <v>323</v>
      </c>
      <c r="F66" s="114">
        <v>311.5</v>
      </c>
      <c r="G66" s="13">
        <v>10</v>
      </c>
      <c r="H66" s="29">
        <v>0.96</v>
      </c>
      <c r="I66" s="110"/>
      <c r="J66" s="122"/>
    </row>
  </sheetData>
  <sheetProtection/>
  <mergeCells count="56">
    <mergeCell ref="B30:H30"/>
    <mergeCell ref="B32:B33"/>
    <mergeCell ref="A32:A33"/>
    <mergeCell ref="B56:H56"/>
    <mergeCell ref="B31:H31"/>
    <mergeCell ref="B44:H44"/>
    <mergeCell ref="A45:A46"/>
    <mergeCell ref="B45:B46"/>
    <mergeCell ref="C45:E45"/>
    <mergeCell ref="F45:H45"/>
    <mergeCell ref="F23:G23"/>
    <mergeCell ref="F24:G24"/>
    <mergeCell ref="F25:G25"/>
    <mergeCell ref="B22:H22"/>
    <mergeCell ref="F28:G28"/>
    <mergeCell ref="F29:G29"/>
    <mergeCell ref="F26:G26"/>
    <mergeCell ref="B27:H27"/>
    <mergeCell ref="B19:H19"/>
    <mergeCell ref="B12:G12"/>
    <mergeCell ref="F20:G20"/>
    <mergeCell ref="F21:G21"/>
    <mergeCell ref="F15:G15"/>
    <mergeCell ref="F16:G16"/>
    <mergeCell ref="F17:G17"/>
    <mergeCell ref="F18:G18"/>
    <mergeCell ref="B1:H1"/>
    <mergeCell ref="B2:H2"/>
    <mergeCell ref="B13:H13"/>
    <mergeCell ref="F14:G14"/>
    <mergeCell ref="C14:E14"/>
    <mergeCell ref="B3:G3"/>
    <mergeCell ref="B4:G4"/>
    <mergeCell ref="B5:G5"/>
    <mergeCell ref="B10:G10"/>
    <mergeCell ref="B11:G11"/>
    <mergeCell ref="B6:G6"/>
    <mergeCell ref="B7:G7"/>
    <mergeCell ref="B8:G8"/>
    <mergeCell ref="B9:G9"/>
    <mergeCell ref="B65:D65"/>
    <mergeCell ref="B66:D66"/>
    <mergeCell ref="C15:E15"/>
    <mergeCell ref="C16:E16"/>
    <mergeCell ref="C17:E17"/>
    <mergeCell ref="C18:E18"/>
    <mergeCell ref="B64:D64"/>
    <mergeCell ref="B59:D59"/>
    <mergeCell ref="C32:E32"/>
    <mergeCell ref="F32:H32"/>
    <mergeCell ref="B58:D58"/>
    <mergeCell ref="B57:D57"/>
    <mergeCell ref="B60:D60"/>
    <mergeCell ref="B61:D61"/>
    <mergeCell ref="B62:D62"/>
    <mergeCell ref="B63:D63"/>
  </mergeCells>
  <printOptions horizontalCentered="1"/>
  <pageMargins left="0.1968503937007874" right="0.2362204724409449" top="1.1811023622047245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3"/>
  <sheetViews>
    <sheetView view="pageBreakPreview" zoomScale="75" zoomScaleNormal="95" zoomScaleSheetLayoutView="75" zoomScalePageLayoutView="0" workbookViewId="0" topLeftCell="C96">
      <selection activeCell="H113" sqref="H113:I113"/>
    </sheetView>
  </sheetViews>
  <sheetFormatPr defaultColWidth="18.75390625" defaultRowHeight="12.75"/>
  <cols>
    <col min="1" max="1" width="9.00390625" style="9" customWidth="1"/>
    <col min="2" max="2" width="47.625" style="9" customWidth="1"/>
    <col min="3" max="3" width="15.25390625" style="9" customWidth="1"/>
    <col min="4" max="4" width="11.125" style="9" customWidth="1"/>
    <col min="5" max="5" width="11.75390625" style="9" customWidth="1"/>
    <col min="6" max="7" width="18.75390625" style="9" customWidth="1"/>
    <col min="8" max="9" width="17.25390625" style="9" customWidth="1"/>
    <col min="10" max="12" width="20.75390625" style="9" customWidth="1"/>
    <col min="13" max="16384" width="18.75390625" style="9" customWidth="1"/>
  </cols>
  <sheetData>
    <row r="1" spans="1:12" ht="15">
      <c r="A1" s="20"/>
      <c r="B1" s="167" t="s">
        <v>11</v>
      </c>
      <c r="C1" s="167"/>
      <c r="D1" s="167"/>
      <c r="E1" s="167"/>
      <c r="F1" s="167"/>
      <c r="G1" s="167"/>
      <c r="H1" s="167"/>
      <c r="I1" s="167"/>
      <c r="J1" s="168"/>
      <c r="K1" s="104"/>
      <c r="L1" s="104"/>
    </row>
    <row r="2" spans="1:12" ht="15">
      <c r="A2" s="33"/>
      <c r="B2" s="169" t="s">
        <v>108</v>
      </c>
      <c r="C2" s="169"/>
      <c r="D2" s="169"/>
      <c r="E2" s="169"/>
      <c r="F2" s="169"/>
      <c r="G2" s="169"/>
      <c r="H2" s="169"/>
      <c r="I2" s="169"/>
      <c r="J2" s="170"/>
      <c r="K2" s="104"/>
      <c r="L2" s="104"/>
    </row>
    <row r="3" spans="1:12" ht="45" customHeight="1">
      <c r="A3" s="179" t="s">
        <v>0</v>
      </c>
      <c r="B3" s="182" t="s">
        <v>1</v>
      </c>
      <c r="C3" s="183"/>
      <c r="D3" s="183"/>
      <c r="E3" s="184"/>
      <c r="F3" s="179" t="s">
        <v>116</v>
      </c>
      <c r="G3" s="182" t="s">
        <v>121</v>
      </c>
      <c r="H3" s="182" t="s">
        <v>126</v>
      </c>
      <c r="I3" s="183"/>
      <c r="J3" s="34" t="s">
        <v>48</v>
      </c>
      <c r="K3" s="107"/>
      <c r="L3" s="107"/>
    </row>
    <row r="4" spans="1:12" ht="30">
      <c r="A4" s="180"/>
      <c r="B4" s="185"/>
      <c r="C4" s="186"/>
      <c r="D4" s="186"/>
      <c r="E4" s="187"/>
      <c r="F4" s="180"/>
      <c r="G4" s="185"/>
      <c r="H4" s="185" t="s">
        <v>489</v>
      </c>
      <c r="I4" s="186"/>
      <c r="J4" s="35" t="s">
        <v>490</v>
      </c>
      <c r="K4" s="107"/>
      <c r="L4" s="107"/>
    </row>
    <row r="5" spans="1:12" ht="15">
      <c r="A5" s="98">
        <v>1</v>
      </c>
      <c r="B5" s="98">
        <v>2</v>
      </c>
      <c r="C5" s="99"/>
      <c r="D5" s="99"/>
      <c r="E5" s="100"/>
      <c r="F5" s="35">
        <v>3</v>
      </c>
      <c r="G5" s="98">
        <v>4</v>
      </c>
      <c r="H5" s="98"/>
      <c r="I5" s="99">
        <v>5</v>
      </c>
      <c r="J5" s="35">
        <v>6</v>
      </c>
      <c r="K5" s="107"/>
      <c r="L5" s="107"/>
    </row>
    <row r="6" spans="1:12" ht="15">
      <c r="A6" s="45" t="s">
        <v>49</v>
      </c>
      <c r="B6" s="161" t="s">
        <v>47</v>
      </c>
      <c r="C6" s="162"/>
      <c r="D6" s="162"/>
      <c r="E6" s="163"/>
      <c r="F6" s="12">
        <v>58321470.73</v>
      </c>
      <c r="G6" s="12">
        <v>56173685.84</v>
      </c>
      <c r="H6" s="154">
        <f>G6-F6</f>
        <v>-2147784.889999993</v>
      </c>
      <c r="I6" s="156"/>
      <c r="J6" s="102">
        <f>G6/F6*100%-100%</f>
        <v>-0.03682665857216105</v>
      </c>
      <c r="K6" s="116"/>
      <c r="L6" s="116"/>
    </row>
    <row r="7" spans="1:13" ht="45" customHeight="1">
      <c r="A7" s="6" t="s">
        <v>50</v>
      </c>
      <c r="B7" s="161" t="s">
        <v>17</v>
      </c>
      <c r="C7" s="162"/>
      <c r="D7" s="162"/>
      <c r="E7" s="163"/>
      <c r="F7" s="4" t="s">
        <v>99</v>
      </c>
      <c r="G7" s="12"/>
      <c r="H7" s="154" t="s">
        <v>99</v>
      </c>
      <c r="I7" s="156"/>
      <c r="J7" s="4" t="s">
        <v>99</v>
      </c>
      <c r="K7" s="107"/>
      <c r="L7" s="107"/>
      <c r="M7" s="70"/>
    </row>
    <row r="8" spans="1:12" ht="30" customHeight="1">
      <c r="A8" s="6" t="s">
        <v>46</v>
      </c>
      <c r="B8" s="181" t="s">
        <v>18</v>
      </c>
      <c r="C8" s="181"/>
      <c r="D8" s="181"/>
      <c r="E8" s="181"/>
      <c r="F8" s="12">
        <v>7981951.68</v>
      </c>
      <c r="G8" s="12">
        <v>8572698.8</v>
      </c>
      <c r="H8" s="154">
        <f>G8-F8</f>
        <v>590747.120000001</v>
      </c>
      <c r="I8" s="156"/>
      <c r="J8" s="102">
        <f>G8/F8*100%-100%</f>
        <v>0.07401036033332664</v>
      </c>
      <c r="K8" s="110"/>
      <c r="L8" s="110"/>
    </row>
    <row r="9" spans="1:12" ht="15">
      <c r="A9" s="6" t="s">
        <v>51</v>
      </c>
      <c r="B9" s="161" t="s">
        <v>122</v>
      </c>
      <c r="C9" s="162"/>
      <c r="D9" s="162"/>
      <c r="E9" s="162"/>
      <c r="F9" s="162"/>
      <c r="G9" s="162"/>
      <c r="H9" s="162"/>
      <c r="I9" s="162"/>
      <c r="J9" s="163"/>
      <c r="K9" s="111"/>
      <c r="L9" s="111"/>
    </row>
    <row r="10" spans="1:12" ht="30" customHeight="1">
      <c r="A10" s="179" t="s">
        <v>0</v>
      </c>
      <c r="B10" s="179" t="s">
        <v>1</v>
      </c>
      <c r="C10" s="157" t="s">
        <v>116</v>
      </c>
      <c r="D10" s="157"/>
      <c r="E10" s="157"/>
      <c r="F10" s="154" t="s">
        <v>121</v>
      </c>
      <c r="G10" s="156"/>
      <c r="H10" s="154" t="s">
        <v>48</v>
      </c>
      <c r="I10" s="155"/>
      <c r="J10" s="156"/>
      <c r="K10" s="107"/>
      <c r="L10" s="107"/>
    </row>
    <row r="11" spans="1:12" ht="120">
      <c r="A11" s="215"/>
      <c r="B11" s="215"/>
      <c r="C11" s="37" t="s">
        <v>125</v>
      </c>
      <c r="D11" s="185" t="s">
        <v>124</v>
      </c>
      <c r="E11" s="187"/>
      <c r="F11" s="37" t="s">
        <v>125</v>
      </c>
      <c r="G11" s="37" t="s">
        <v>124</v>
      </c>
      <c r="H11" s="154" t="s">
        <v>125</v>
      </c>
      <c r="I11" s="156"/>
      <c r="J11" s="37" t="s">
        <v>124</v>
      </c>
      <c r="K11" s="107"/>
      <c r="L11" s="107"/>
    </row>
    <row r="12" spans="1:12" ht="15">
      <c r="A12" s="14" t="s">
        <v>67</v>
      </c>
      <c r="B12" s="41" t="s">
        <v>52</v>
      </c>
      <c r="C12" s="41"/>
      <c r="D12" s="211"/>
      <c r="E12" s="212"/>
      <c r="F12" s="66"/>
      <c r="G12" s="66"/>
      <c r="H12" s="211"/>
      <c r="I12" s="212"/>
      <c r="J12" s="66"/>
      <c r="K12" s="117"/>
      <c r="L12" s="117"/>
    </row>
    <row r="13" spans="1:12" ht="15">
      <c r="A13" s="15"/>
      <c r="B13" s="42" t="s">
        <v>117</v>
      </c>
      <c r="C13" s="42">
        <f>SUM(C14:C20)</f>
        <v>961453.0799999998</v>
      </c>
      <c r="D13" s="204"/>
      <c r="E13" s="201"/>
      <c r="F13" s="42">
        <f>SUM(F14:F20)</f>
        <v>2744388.23</v>
      </c>
      <c r="G13" s="67"/>
      <c r="H13" s="200">
        <f>F13/C13*100%-100%</f>
        <v>1.854417222315207</v>
      </c>
      <c r="I13" s="201"/>
      <c r="J13" s="67"/>
      <c r="K13" s="117"/>
      <c r="L13" s="117"/>
    </row>
    <row r="14" spans="1:12" ht="75">
      <c r="A14" s="15" t="s">
        <v>127</v>
      </c>
      <c r="B14" s="42" t="s">
        <v>118</v>
      </c>
      <c r="C14" s="42">
        <v>48850.05</v>
      </c>
      <c r="D14" s="154"/>
      <c r="E14" s="156"/>
      <c r="F14" s="32">
        <v>48850.05</v>
      </c>
      <c r="G14" s="35"/>
      <c r="H14" s="200">
        <f>F14/C14*100%-100%</f>
        <v>0</v>
      </c>
      <c r="I14" s="201"/>
      <c r="J14" s="35"/>
      <c r="K14" s="107"/>
      <c r="L14" s="107"/>
    </row>
    <row r="15" spans="1:12" ht="30">
      <c r="A15" s="7" t="s">
        <v>128</v>
      </c>
      <c r="B15" s="13" t="s">
        <v>119</v>
      </c>
      <c r="C15" s="13">
        <v>-1871824.37</v>
      </c>
      <c r="D15" s="154"/>
      <c r="E15" s="156"/>
      <c r="F15" s="12">
        <v>-187400</v>
      </c>
      <c r="G15" s="35"/>
      <c r="H15" s="200">
        <f>F15/C15*100%-100%</f>
        <v>-0.8998837695440411</v>
      </c>
      <c r="I15" s="201"/>
      <c r="J15" s="35"/>
      <c r="K15" s="107"/>
      <c r="L15" s="107"/>
    </row>
    <row r="16" spans="1:12" ht="15">
      <c r="A16" s="7" t="s">
        <v>129</v>
      </c>
      <c r="B16" s="13" t="s">
        <v>202</v>
      </c>
      <c r="C16" s="13"/>
      <c r="D16" s="154"/>
      <c r="E16" s="156"/>
      <c r="F16" s="12"/>
      <c r="G16" s="35"/>
      <c r="H16" s="200"/>
      <c r="I16" s="201"/>
      <c r="J16" s="35"/>
      <c r="K16" s="107"/>
      <c r="L16" s="107"/>
    </row>
    <row r="17" spans="1:12" ht="42.75" customHeight="1">
      <c r="A17" s="7" t="s">
        <v>130</v>
      </c>
      <c r="B17" s="13" t="s">
        <v>203</v>
      </c>
      <c r="C17" s="13">
        <v>2272891.71</v>
      </c>
      <c r="D17" s="154"/>
      <c r="E17" s="156"/>
      <c r="F17" s="12">
        <v>2101367.88</v>
      </c>
      <c r="G17" s="35"/>
      <c r="H17" s="200">
        <f>F17/C17*100%-100%</f>
        <v>-0.07546502512431619</v>
      </c>
      <c r="I17" s="201"/>
      <c r="J17" s="35"/>
      <c r="K17" s="107"/>
      <c r="L17" s="107"/>
    </row>
    <row r="18" spans="1:12" ht="15">
      <c r="A18" s="7" t="s">
        <v>131</v>
      </c>
      <c r="B18" s="13" t="s">
        <v>120</v>
      </c>
      <c r="C18" s="13"/>
      <c r="D18" s="154"/>
      <c r="E18" s="156"/>
      <c r="F18" s="12"/>
      <c r="G18" s="35"/>
      <c r="H18" s="200"/>
      <c r="I18" s="201"/>
      <c r="J18" s="35"/>
      <c r="K18" s="107"/>
      <c r="L18" s="107"/>
    </row>
    <row r="19" spans="1:12" ht="30">
      <c r="A19" s="7" t="s">
        <v>204</v>
      </c>
      <c r="B19" s="13" t="s">
        <v>205</v>
      </c>
      <c r="C19" s="13">
        <v>39166.06</v>
      </c>
      <c r="D19" s="154"/>
      <c r="E19" s="156"/>
      <c r="F19" s="12"/>
      <c r="G19" s="35"/>
      <c r="H19" s="200">
        <f>F19/C19*100%-100%</f>
        <v>-1</v>
      </c>
      <c r="I19" s="201"/>
      <c r="J19" s="35"/>
      <c r="K19" s="107"/>
      <c r="L19" s="107"/>
    </row>
    <row r="20" spans="1:12" ht="30">
      <c r="A20" s="7" t="s">
        <v>206</v>
      </c>
      <c r="B20" s="13" t="s">
        <v>217</v>
      </c>
      <c r="C20" s="13">
        <v>472369.63</v>
      </c>
      <c r="D20" s="154"/>
      <c r="E20" s="156"/>
      <c r="F20" s="12">
        <v>781570.3</v>
      </c>
      <c r="G20" s="35"/>
      <c r="H20" s="200">
        <f>F20/C20*100%-100%</f>
        <v>0.6545735592696762</v>
      </c>
      <c r="I20" s="201"/>
      <c r="J20" s="35"/>
      <c r="K20" s="107"/>
      <c r="L20" s="107"/>
    </row>
    <row r="21" spans="1:12" ht="30">
      <c r="A21" s="7" t="s">
        <v>218</v>
      </c>
      <c r="B21" s="41" t="s">
        <v>207</v>
      </c>
      <c r="C21" s="41">
        <v>450770.18</v>
      </c>
      <c r="D21" s="154"/>
      <c r="E21" s="156"/>
      <c r="F21" s="12"/>
      <c r="G21" s="35"/>
      <c r="H21" s="200">
        <f>F21/C21*100%-100%</f>
        <v>-1</v>
      </c>
      <c r="I21" s="201"/>
      <c r="J21" s="35"/>
      <c r="K21" s="107"/>
      <c r="L21" s="107"/>
    </row>
    <row r="22" spans="1:12" ht="15">
      <c r="A22" s="40" t="s">
        <v>62</v>
      </c>
      <c r="B22" s="41"/>
      <c r="C22" s="41"/>
      <c r="D22" s="154"/>
      <c r="E22" s="156"/>
      <c r="F22" s="12"/>
      <c r="G22" s="35"/>
      <c r="H22" s="200"/>
      <c r="I22" s="201"/>
      <c r="J22" s="35"/>
      <c r="K22" s="107"/>
      <c r="L22" s="107"/>
    </row>
    <row r="23" spans="1:12" ht="15">
      <c r="A23" s="39" t="s">
        <v>68</v>
      </c>
      <c r="B23" s="41" t="s">
        <v>53</v>
      </c>
      <c r="C23" s="63"/>
      <c r="D23" s="211"/>
      <c r="E23" s="212"/>
      <c r="F23" s="66"/>
      <c r="G23" s="66"/>
      <c r="H23" s="200"/>
      <c r="I23" s="201"/>
      <c r="J23" s="202"/>
      <c r="K23" s="118"/>
      <c r="L23" s="118"/>
    </row>
    <row r="24" spans="1:12" ht="15">
      <c r="A24" s="32"/>
      <c r="B24" s="42" t="s">
        <v>117</v>
      </c>
      <c r="C24" s="64">
        <f>SUM(C25:C32)</f>
        <v>4764192.09</v>
      </c>
      <c r="D24" s="204"/>
      <c r="E24" s="201"/>
      <c r="F24" s="64">
        <f>SUM(F25:F32)</f>
        <v>7256823.17</v>
      </c>
      <c r="G24" s="67"/>
      <c r="H24" s="200">
        <f>F24/C24*100%-100%</f>
        <v>0.5232012129049146</v>
      </c>
      <c r="I24" s="201"/>
      <c r="J24" s="203"/>
      <c r="K24" s="118"/>
      <c r="L24" s="118"/>
    </row>
    <row r="25" spans="1:12" ht="87" customHeight="1">
      <c r="A25" s="15" t="s">
        <v>77</v>
      </c>
      <c r="B25" s="42" t="s">
        <v>118</v>
      </c>
      <c r="C25" s="42">
        <v>16.97</v>
      </c>
      <c r="D25" s="154"/>
      <c r="E25" s="156"/>
      <c r="F25" s="12">
        <v>1066776.03</v>
      </c>
      <c r="G25" s="12"/>
      <c r="H25" s="200">
        <f>F25/C25*100%-100%</f>
        <v>62861.46493812611</v>
      </c>
      <c r="I25" s="201"/>
      <c r="J25" s="29"/>
      <c r="K25" s="110"/>
      <c r="L25" s="110"/>
    </row>
    <row r="26" spans="1:12" ht="30">
      <c r="A26" s="7" t="s">
        <v>78</v>
      </c>
      <c r="B26" s="13" t="s">
        <v>119</v>
      </c>
      <c r="C26" s="13">
        <v>660093.14</v>
      </c>
      <c r="D26" s="154"/>
      <c r="E26" s="156"/>
      <c r="F26" s="12">
        <v>514289.74</v>
      </c>
      <c r="G26" s="12"/>
      <c r="H26" s="200">
        <f>F26/C26*100%-100%</f>
        <v>-0.2208830711375065</v>
      </c>
      <c r="I26" s="201"/>
      <c r="J26" s="29"/>
      <c r="K26" s="110"/>
      <c r="L26" s="110"/>
    </row>
    <row r="27" spans="1:12" ht="15">
      <c r="A27" s="7" t="s">
        <v>132</v>
      </c>
      <c r="B27" s="13" t="s">
        <v>202</v>
      </c>
      <c r="C27" s="13">
        <v>0</v>
      </c>
      <c r="D27" s="154"/>
      <c r="E27" s="156"/>
      <c r="F27" s="12"/>
      <c r="G27" s="12"/>
      <c r="H27" s="200"/>
      <c r="I27" s="201"/>
      <c r="J27" s="29"/>
      <c r="K27" s="110"/>
      <c r="L27" s="110"/>
    </row>
    <row r="28" spans="1:12" ht="60">
      <c r="A28" s="7" t="s">
        <v>133</v>
      </c>
      <c r="B28" s="13" t="s">
        <v>203</v>
      </c>
      <c r="C28" s="13">
        <v>136899.22</v>
      </c>
      <c r="D28" s="154"/>
      <c r="E28" s="156"/>
      <c r="F28" s="12">
        <v>1074910.17</v>
      </c>
      <c r="G28" s="12"/>
      <c r="H28" s="200">
        <f>F28/C28*100%-100%</f>
        <v>6.851835605783583</v>
      </c>
      <c r="I28" s="201"/>
      <c r="J28" s="29"/>
      <c r="K28" s="110"/>
      <c r="L28" s="110"/>
    </row>
    <row r="29" spans="1:12" ht="15">
      <c r="A29" s="7" t="s">
        <v>134</v>
      </c>
      <c r="B29" s="13" t="s">
        <v>120</v>
      </c>
      <c r="C29" s="13">
        <v>0</v>
      </c>
      <c r="D29" s="154"/>
      <c r="E29" s="156"/>
      <c r="F29" s="12"/>
      <c r="G29" s="12"/>
      <c r="H29" s="200"/>
      <c r="I29" s="201"/>
      <c r="J29" s="29"/>
      <c r="K29" s="110"/>
      <c r="L29" s="110"/>
    </row>
    <row r="30" spans="1:12" ht="30">
      <c r="A30" s="7" t="s">
        <v>208</v>
      </c>
      <c r="B30" s="13" t="s">
        <v>205</v>
      </c>
      <c r="C30" s="13">
        <v>0</v>
      </c>
      <c r="D30" s="154"/>
      <c r="E30" s="156"/>
      <c r="F30" s="12"/>
      <c r="G30" s="12"/>
      <c r="H30" s="200"/>
      <c r="I30" s="201"/>
      <c r="J30" s="29"/>
      <c r="K30" s="110"/>
      <c r="L30" s="110"/>
    </row>
    <row r="31" spans="1:12" ht="15">
      <c r="A31" s="7" t="s">
        <v>209</v>
      </c>
      <c r="B31" s="13" t="s">
        <v>123</v>
      </c>
      <c r="C31" s="13">
        <v>3290634.81</v>
      </c>
      <c r="D31" s="154"/>
      <c r="E31" s="156"/>
      <c r="F31" s="12">
        <v>4600847.23</v>
      </c>
      <c r="G31" s="12"/>
      <c r="H31" s="200">
        <f>F31/C31*100%-100%</f>
        <v>0.3981640308485037</v>
      </c>
      <c r="I31" s="201"/>
      <c r="J31" s="29"/>
      <c r="K31" s="110"/>
      <c r="L31" s="110"/>
    </row>
    <row r="32" spans="1:12" ht="30">
      <c r="A32" s="7" t="s">
        <v>210</v>
      </c>
      <c r="B32" s="41" t="s">
        <v>207</v>
      </c>
      <c r="C32" s="41">
        <v>676547.95</v>
      </c>
      <c r="D32" s="154"/>
      <c r="E32" s="156"/>
      <c r="F32" s="12"/>
      <c r="G32" s="12"/>
      <c r="H32" s="200">
        <f>F32/C32*100%-100%</f>
        <v>-1</v>
      </c>
      <c r="I32" s="201"/>
      <c r="J32" s="29"/>
      <c r="K32" s="110"/>
      <c r="L32" s="110"/>
    </row>
    <row r="33" spans="1:12" ht="15">
      <c r="A33" s="17" t="s">
        <v>62</v>
      </c>
      <c r="B33" s="13"/>
      <c r="C33" s="13"/>
      <c r="D33" s="154"/>
      <c r="E33" s="156"/>
      <c r="F33" s="12"/>
      <c r="G33" s="12"/>
      <c r="H33" s="154"/>
      <c r="I33" s="156"/>
      <c r="J33" s="29"/>
      <c r="K33" s="110"/>
      <c r="L33" s="110"/>
    </row>
    <row r="34" spans="1:12" ht="15">
      <c r="A34" s="59"/>
      <c r="B34" s="60"/>
      <c r="C34" s="65"/>
      <c r="D34" s="155"/>
      <c r="E34" s="155"/>
      <c r="F34" s="61"/>
      <c r="G34" s="61"/>
      <c r="H34" s="155"/>
      <c r="I34" s="155"/>
      <c r="J34" s="62"/>
      <c r="K34" s="110"/>
      <c r="L34" s="110"/>
    </row>
    <row r="35" spans="1:12" ht="30.75" customHeight="1">
      <c r="A35" s="46" t="s">
        <v>135</v>
      </c>
      <c r="B35" s="221" t="s">
        <v>224</v>
      </c>
      <c r="C35" s="222"/>
      <c r="D35" s="222"/>
      <c r="E35" s="222"/>
      <c r="F35" s="222"/>
      <c r="G35" s="222"/>
      <c r="H35" s="222"/>
      <c r="I35" s="222"/>
      <c r="J35" s="223"/>
      <c r="K35" s="119"/>
      <c r="L35" s="119"/>
    </row>
    <row r="36" spans="1:12" ht="92.25" customHeight="1">
      <c r="A36" s="59"/>
      <c r="B36" s="24" t="s">
        <v>248</v>
      </c>
      <c r="C36" s="24" t="s">
        <v>249</v>
      </c>
      <c r="D36" s="4" t="s">
        <v>254</v>
      </c>
      <c r="E36" s="4" t="s">
        <v>660</v>
      </c>
      <c r="F36" s="4" t="s">
        <v>250</v>
      </c>
      <c r="G36" s="4" t="s">
        <v>251</v>
      </c>
      <c r="H36" s="4" t="s">
        <v>255</v>
      </c>
      <c r="I36" s="4" t="s">
        <v>252</v>
      </c>
      <c r="J36" s="4" t="s">
        <v>253</v>
      </c>
      <c r="K36" s="107"/>
      <c r="L36" s="107"/>
    </row>
    <row r="37" spans="1:12" ht="15">
      <c r="A37" s="59" t="s">
        <v>80</v>
      </c>
      <c r="B37" s="173" t="s">
        <v>256</v>
      </c>
      <c r="C37" s="173"/>
      <c r="D37" s="173"/>
      <c r="E37" s="173"/>
      <c r="F37" s="173"/>
      <c r="G37" s="173"/>
      <c r="H37" s="173"/>
      <c r="I37" s="173"/>
      <c r="J37" s="173"/>
      <c r="K37" s="109"/>
      <c r="L37" s="109"/>
    </row>
    <row r="38" spans="1:12" ht="146.25">
      <c r="A38" s="59" t="s">
        <v>491</v>
      </c>
      <c r="B38" s="24" t="s">
        <v>690</v>
      </c>
      <c r="C38" s="24" t="s">
        <v>655</v>
      </c>
      <c r="D38" s="24" t="s">
        <v>656</v>
      </c>
      <c r="E38" s="24" t="s">
        <v>661</v>
      </c>
      <c r="F38" s="121">
        <v>600</v>
      </c>
      <c r="G38" s="121">
        <v>429</v>
      </c>
      <c r="H38" s="24">
        <v>71.5</v>
      </c>
      <c r="I38" s="126" t="s">
        <v>657</v>
      </c>
      <c r="J38" s="24" t="s">
        <v>659</v>
      </c>
      <c r="K38" s="122"/>
      <c r="L38" s="122"/>
    </row>
    <row r="39" spans="1:12" ht="120">
      <c r="A39" s="59" t="s">
        <v>492</v>
      </c>
      <c r="B39" s="24" t="s">
        <v>691</v>
      </c>
      <c r="C39" s="24" t="s">
        <v>658</v>
      </c>
      <c r="D39" s="24" t="s">
        <v>656</v>
      </c>
      <c r="E39" s="24" t="s">
        <v>661</v>
      </c>
      <c r="F39" s="24">
        <v>740</v>
      </c>
      <c r="G39" s="24">
        <v>820</v>
      </c>
      <c r="H39" s="24">
        <v>110.8</v>
      </c>
      <c r="I39" s="24"/>
      <c r="J39" s="24" t="s">
        <v>659</v>
      </c>
      <c r="K39" s="109"/>
      <c r="L39" s="109"/>
    </row>
    <row r="40" spans="1:12" ht="63" customHeight="1">
      <c r="A40" s="59" t="s">
        <v>91</v>
      </c>
      <c r="B40" s="24" t="s">
        <v>667</v>
      </c>
      <c r="C40" s="24" t="s">
        <v>662</v>
      </c>
      <c r="D40" s="24" t="s">
        <v>656</v>
      </c>
      <c r="E40" s="24" t="s">
        <v>663</v>
      </c>
      <c r="F40" s="24">
        <v>2800</v>
      </c>
      <c r="G40" s="24">
        <v>2595</v>
      </c>
      <c r="H40" s="24">
        <v>92.7</v>
      </c>
      <c r="I40" s="24" t="s">
        <v>664</v>
      </c>
      <c r="J40" s="24" t="s">
        <v>659</v>
      </c>
      <c r="K40" s="109"/>
      <c r="L40" s="109"/>
    </row>
    <row r="41" spans="1:12" ht="63" customHeight="1">
      <c r="A41" s="59" t="s">
        <v>342</v>
      </c>
      <c r="B41" s="24" t="s">
        <v>667</v>
      </c>
      <c r="C41" s="24" t="s">
        <v>665</v>
      </c>
      <c r="D41" s="24" t="s">
        <v>656</v>
      </c>
      <c r="E41" s="24" t="s">
        <v>663</v>
      </c>
      <c r="F41" s="24">
        <v>2600</v>
      </c>
      <c r="G41" s="24">
        <v>2221</v>
      </c>
      <c r="H41" s="24">
        <v>85.4</v>
      </c>
      <c r="I41" s="24" t="s">
        <v>664</v>
      </c>
      <c r="J41" s="24" t="s">
        <v>659</v>
      </c>
      <c r="K41" s="109"/>
      <c r="L41" s="109"/>
    </row>
    <row r="42" spans="1:12" ht="63" customHeight="1">
      <c r="A42" s="59" t="s">
        <v>666</v>
      </c>
      <c r="B42" s="24" t="s">
        <v>667</v>
      </c>
      <c r="C42" s="24" t="s">
        <v>668</v>
      </c>
      <c r="D42" s="24" t="s">
        <v>656</v>
      </c>
      <c r="E42" s="24" t="s">
        <v>663</v>
      </c>
      <c r="F42" s="24">
        <v>2154</v>
      </c>
      <c r="G42" s="24">
        <v>2551</v>
      </c>
      <c r="H42" s="24">
        <v>118.4</v>
      </c>
      <c r="I42" s="24"/>
      <c r="J42" s="24" t="s">
        <v>659</v>
      </c>
      <c r="K42" s="109"/>
      <c r="L42" s="109"/>
    </row>
    <row r="43" spans="1:12" ht="104.25" customHeight="1">
      <c r="A43" s="59" t="s">
        <v>652</v>
      </c>
      <c r="B43" s="24" t="s">
        <v>667</v>
      </c>
      <c r="C43" s="24" t="s">
        <v>669</v>
      </c>
      <c r="D43" s="24" t="s">
        <v>656</v>
      </c>
      <c r="E43" s="24" t="s">
        <v>661</v>
      </c>
      <c r="F43" s="24">
        <v>200</v>
      </c>
      <c r="G43" s="24">
        <v>237</v>
      </c>
      <c r="H43" s="24">
        <v>118.5</v>
      </c>
      <c r="I43" s="24" t="s">
        <v>664</v>
      </c>
      <c r="J43" s="24" t="s">
        <v>659</v>
      </c>
      <c r="K43" s="109"/>
      <c r="L43" s="109"/>
    </row>
    <row r="44" spans="1:12" ht="45">
      <c r="A44" s="59" t="s">
        <v>670</v>
      </c>
      <c r="B44" s="24" t="s">
        <v>481</v>
      </c>
      <c r="C44" s="24"/>
      <c r="D44" s="24"/>
      <c r="E44" s="24" t="s">
        <v>483</v>
      </c>
      <c r="F44" s="24">
        <v>1060</v>
      </c>
      <c r="G44" s="24">
        <v>1060</v>
      </c>
      <c r="H44" s="24">
        <v>100</v>
      </c>
      <c r="I44" s="24" t="s">
        <v>693</v>
      </c>
      <c r="J44" s="24" t="s">
        <v>694</v>
      </c>
      <c r="K44" s="109"/>
      <c r="L44" s="109"/>
    </row>
    <row r="45" spans="1:12" ht="15">
      <c r="A45" s="59"/>
      <c r="B45" s="24"/>
      <c r="C45" s="24"/>
      <c r="D45" s="24"/>
      <c r="E45" s="24"/>
      <c r="F45" s="24"/>
      <c r="G45" s="24"/>
      <c r="H45" s="127"/>
      <c r="I45" s="123"/>
      <c r="J45" s="24"/>
      <c r="K45" s="109"/>
      <c r="L45" s="109"/>
    </row>
    <row r="46" spans="1:12" ht="90">
      <c r="A46" s="59"/>
      <c r="B46" s="24" t="s">
        <v>248</v>
      </c>
      <c r="C46" s="24" t="s">
        <v>249</v>
      </c>
      <c r="D46" s="4" t="s">
        <v>1</v>
      </c>
      <c r="E46" s="4" t="s">
        <v>258</v>
      </c>
      <c r="F46" s="4" t="s">
        <v>250</v>
      </c>
      <c r="G46" s="4" t="s">
        <v>251</v>
      </c>
      <c r="H46" s="154" t="s">
        <v>252</v>
      </c>
      <c r="I46" s="156"/>
      <c r="J46" s="4" t="s">
        <v>253</v>
      </c>
      <c r="K46" s="107"/>
      <c r="L46" s="107"/>
    </row>
    <row r="47" spans="1:12" ht="15">
      <c r="A47" s="59" t="s">
        <v>493</v>
      </c>
      <c r="B47" s="173" t="s">
        <v>257</v>
      </c>
      <c r="C47" s="173"/>
      <c r="D47" s="173"/>
      <c r="E47" s="173"/>
      <c r="F47" s="173"/>
      <c r="G47" s="173"/>
      <c r="H47" s="173"/>
      <c r="I47" s="173"/>
      <c r="J47" s="173"/>
      <c r="K47" s="109"/>
      <c r="L47" s="109"/>
    </row>
    <row r="48" spans="1:12" ht="30">
      <c r="A48" s="59" t="s">
        <v>494</v>
      </c>
      <c r="B48" s="24" t="s">
        <v>479</v>
      </c>
      <c r="C48" s="24"/>
      <c r="D48" s="4"/>
      <c r="E48" s="24" t="s">
        <v>482</v>
      </c>
      <c r="F48" s="4">
        <v>1540</v>
      </c>
      <c r="G48" s="4">
        <v>1249</v>
      </c>
      <c r="H48" s="154" t="s">
        <v>485</v>
      </c>
      <c r="I48" s="156"/>
      <c r="J48" s="24" t="s">
        <v>484</v>
      </c>
      <c r="K48" s="109"/>
      <c r="L48" s="109"/>
    </row>
    <row r="49" spans="1:12" ht="30">
      <c r="A49" s="59" t="s">
        <v>93</v>
      </c>
      <c r="B49" s="24" t="s">
        <v>480</v>
      </c>
      <c r="C49" s="24"/>
      <c r="D49" s="4"/>
      <c r="E49" s="24" t="s">
        <v>482</v>
      </c>
      <c r="F49" s="4">
        <v>7754</v>
      </c>
      <c r="G49" s="4">
        <v>7604</v>
      </c>
      <c r="H49" s="154" t="s">
        <v>485</v>
      </c>
      <c r="I49" s="156"/>
      <c r="J49" s="24" t="s">
        <v>484</v>
      </c>
      <c r="K49" s="109"/>
      <c r="L49" s="109"/>
    </row>
    <row r="50" spans="1:12" ht="30">
      <c r="A50" s="59" t="s">
        <v>94</v>
      </c>
      <c r="B50" s="24" t="s">
        <v>481</v>
      </c>
      <c r="C50" s="24"/>
      <c r="D50" s="4"/>
      <c r="E50" s="24" t="s">
        <v>692</v>
      </c>
      <c r="F50" s="4">
        <v>1060</v>
      </c>
      <c r="G50" s="4">
        <v>1060</v>
      </c>
      <c r="H50" s="154"/>
      <c r="I50" s="156"/>
      <c r="J50" s="4" t="s">
        <v>484</v>
      </c>
      <c r="K50" s="107"/>
      <c r="L50" s="107"/>
    </row>
    <row r="51" spans="1:12" ht="15">
      <c r="A51" s="59"/>
      <c r="B51" s="24"/>
      <c r="C51" s="24"/>
      <c r="D51" s="4"/>
      <c r="E51" s="4"/>
      <c r="F51" s="4"/>
      <c r="G51" s="4"/>
      <c r="H51" s="154"/>
      <c r="I51" s="156"/>
      <c r="J51" s="4"/>
      <c r="K51" s="107"/>
      <c r="L51" s="107"/>
    </row>
    <row r="52" spans="1:12" ht="15" customHeight="1">
      <c r="A52" s="46" t="s">
        <v>142</v>
      </c>
      <c r="B52" s="161" t="s">
        <v>44</v>
      </c>
      <c r="C52" s="162"/>
      <c r="D52" s="162"/>
      <c r="E52" s="162"/>
      <c r="F52" s="162"/>
      <c r="G52" s="162"/>
      <c r="H52" s="162"/>
      <c r="I52" s="162"/>
      <c r="J52" s="163"/>
      <c r="K52" s="111"/>
      <c r="L52" s="111"/>
    </row>
    <row r="53" spans="1:12" ht="30" customHeight="1">
      <c r="A53" s="216" t="s">
        <v>0</v>
      </c>
      <c r="B53" s="173" t="s">
        <v>136</v>
      </c>
      <c r="C53" s="154" t="s">
        <v>137</v>
      </c>
      <c r="D53" s="155"/>
      <c r="E53" s="156"/>
      <c r="F53" s="157" t="s">
        <v>138</v>
      </c>
      <c r="G53" s="157"/>
      <c r="H53" s="218" t="s">
        <v>48</v>
      </c>
      <c r="I53" s="219"/>
      <c r="J53" s="220"/>
      <c r="K53" s="115"/>
      <c r="L53" s="115"/>
    </row>
    <row r="54" spans="1:12" ht="45" customHeight="1">
      <c r="A54" s="216"/>
      <c r="B54" s="173"/>
      <c r="C54" s="4" t="s">
        <v>125</v>
      </c>
      <c r="D54" s="155" t="s">
        <v>141</v>
      </c>
      <c r="E54" s="156"/>
      <c r="F54" s="4" t="s">
        <v>125</v>
      </c>
      <c r="G54" s="4" t="s">
        <v>141</v>
      </c>
      <c r="H54" s="154" t="s">
        <v>125</v>
      </c>
      <c r="I54" s="156"/>
      <c r="J54" s="4" t="s">
        <v>141</v>
      </c>
      <c r="K54" s="107"/>
      <c r="L54" s="107"/>
    </row>
    <row r="55" spans="1:12" ht="15">
      <c r="A55" s="17" t="s">
        <v>102</v>
      </c>
      <c r="B55" s="13" t="s">
        <v>125</v>
      </c>
      <c r="C55" s="68"/>
      <c r="D55" s="205"/>
      <c r="E55" s="206"/>
      <c r="F55" s="12"/>
      <c r="G55" s="12"/>
      <c r="H55" s="154"/>
      <c r="I55" s="156"/>
      <c r="J55" s="29"/>
      <c r="K55" s="110"/>
      <c r="L55" s="110"/>
    </row>
    <row r="56" spans="1:12" ht="15">
      <c r="A56" s="17" t="s">
        <v>107</v>
      </c>
      <c r="B56" s="13" t="s">
        <v>139</v>
      </c>
      <c r="C56" s="68"/>
      <c r="D56" s="205"/>
      <c r="E56" s="206"/>
      <c r="F56" s="12"/>
      <c r="G56" s="12"/>
      <c r="H56" s="154"/>
      <c r="I56" s="156"/>
      <c r="J56" s="29"/>
      <c r="K56" s="110"/>
      <c r="L56" s="110"/>
    </row>
    <row r="57" spans="1:12" ht="30">
      <c r="A57" s="17" t="s">
        <v>113</v>
      </c>
      <c r="B57" s="13" t="s">
        <v>140</v>
      </c>
      <c r="C57" s="68"/>
      <c r="D57" s="205"/>
      <c r="E57" s="206"/>
      <c r="F57" s="12"/>
      <c r="G57" s="12"/>
      <c r="H57" s="154"/>
      <c r="I57" s="156"/>
      <c r="J57" s="29"/>
      <c r="K57" s="110"/>
      <c r="L57" s="110"/>
    </row>
    <row r="58" spans="1:12" ht="15" customHeight="1">
      <c r="A58" s="47" t="s">
        <v>148</v>
      </c>
      <c r="B58" s="161" t="s">
        <v>19</v>
      </c>
      <c r="C58" s="162"/>
      <c r="D58" s="162"/>
      <c r="E58" s="162"/>
      <c r="F58" s="162"/>
      <c r="G58" s="162"/>
      <c r="H58" s="162"/>
      <c r="I58" s="162"/>
      <c r="J58" s="163"/>
      <c r="K58" s="111"/>
      <c r="L58" s="111"/>
    </row>
    <row r="59" spans="1:12" s="44" customFormat="1" ht="48" customHeight="1">
      <c r="A59" s="11" t="s">
        <v>0</v>
      </c>
      <c r="B59" s="217" t="s">
        <v>143</v>
      </c>
      <c r="C59" s="205"/>
      <c r="D59" s="217" t="s">
        <v>125</v>
      </c>
      <c r="E59" s="206"/>
      <c r="F59" s="217" t="s">
        <v>144</v>
      </c>
      <c r="G59" s="206"/>
      <c r="H59" s="217" t="s">
        <v>145</v>
      </c>
      <c r="I59" s="205"/>
      <c r="J59" s="206"/>
      <c r="K59" s="109"/>
      <c r="L59" s="109"/>
    </row>
    <row r="60" spans="1:12" ht="42.75" customHeight="1">
      <c r="A60" s="8" t="s">
        <v>154</v>
      </c>
      <c r="B60" s="154" t="s">
        <v>146</v>
      </c>
      <c r="C60" s="155"/>
      <c r="D60" s="154">
        <v>4</v>
      </c>
      <c r="E60" s="156"/>
      <c r="F60" s="157">
        <v>1</v>
      </c>
      <c r="G60" s="157"/>
      <c r="H60" s="154">
        <v>1</v>
      </c>
      <c r="I60" s="155"/>
      <c r="J60" s="156"/>
      <c r="K60" s="107"/>
      <c r="L60" s="107"/>
    </row>
    <row r="61" spans="1:12" ht="45" customHeight="1">
      <c r="A61" s="8" t="s">
        <v>155</v>
      </c>
      <c r="B61" s="154" t="s">
        <v>147</v>
      </c>
      <c r="C61" s="155"/>
      <c r="D61" s="154"/>
      <c r="E61" s="156"/>
      <c r="F61" s="157"/>
      <c r="G61" s="157"/>
      <c r="H61" s="154"/>
      <c r="I61" s="155"/>
      <c r="J61" s="156"/>
      <c r="K61" s="107"/>
      <c r="L61" s="107"/>
    </row>
    <row r="62" spans="1:12" ht="15" customHeight="1">
      <c r="A62" s="45" t="s">
        <v>158</v>
      </c>
      <c r="B62" s="194" t="s">
        <v>149</v>
      </c>
      <c r="C62" s="195"/>
      <c r="D62" s="195"/>
      <c r="E62" s="195"/>
      <c r="F62" s="195"/>
      <c r="G62" s="195"/>
      <c r="H62" s="195"/>
      <c r="I62" s="195"/>
      <c r="J62" s="196"/>
      <c r="K62" s="105"/>
      <c r="L62" s="105"/>
    </row>
    <row r="63" spans="1:12" ht="15" customHeight="1">
      <c r="A63" s="7" t="s">
        <v>165</v>
      </c>
      <c r="B63" s="158" t="s">
        <v>156</v>
      </c>
      <c r="C63" s="159"/>
      <c r="D63" s="159"/>
      <c r="E63" s="159"/>
      <c r="F63" s="159"/>
      <c r="G63" s="159"/>
      <c r="H63" s="159"/>
      <c r="I63" s="159"/>
      <c r="J63" s="160"/>
      <c r="K63" s="106"/>
      <c r="L63" s="106"/>
    </row>
    <row r="64" spans="1:12" ht="35.25" customHeight="1">
      <c r="A64" s="216" t="s">
        <v>0</v>
      </c>
      <c r="B64" s="182" t="s">
        <v>1</v>
      </c>
      <c r="C64" s="183"/>
      <c r="D64" s="183"/>
      <c r="E64" s="184"/>
      <c r="F64" s="157" t="s">
        <v>216</v>
      </c>
      <c r="G64" s="157"/>
      <c r="H64" s="154" t="s">
        <v>152</v>
      </c>
      <c r="I64" s="155"/>
      <c r="J64" s="156"/>
      <c r="K64" s="107"/>
      <c r="L64" s="107"/>
    </row>
    <row r="65" spans="1:12" ht="44.25" customHeight="1">
      <c r="A65" s="216"/>
      <c r="B65" s="185"/>
      <c r="C65" s="186"/>
      <c r="D65" s="186"/>
      <c r="E65" s="187"/>
      <c r="F65" s="4" t="s">
        <v>150</v>
      </c>
      <c r="G65" s="4" t="s">
        <v>151</v>
      </c>
      <c r="H65" s="154" t="s">
        <v>150</v>
      </c>
      <c r="I65" s="156"/>
      <c r="J65" s="12" t="s">
        <v>153</v>
      </c>
      <c r="K65" s="106"/>
      <c r="L65" s="106"/>
    </row>
    <row r="66" spans="1:12" ht="15">
      <c r="A66" s="40" t="s">
        <v>225</v>
      </c>
      <c r="B66" s="158" t="s">
        <v>267</v>
      </c>
      <c r="C66" s="159"/>
      <c r="D66" s="159"/>
      <c r="E66" s="160"/>
      <c r="F66" s="34">
        <v>1871824.34</v>
      </c>
      <c r="G66" s="34">
        <f>1871824.37</f>
        <v>1871824.37</v>
      </c>
      <c r="H66" s="154">
        <v>1871824.37</v>
      </c>
      <c r="I66" s="156"/>
      <c r="J66" s="34">
        <f>G66</f>
        <v>1871824.37</v>
      </c>
      <c r="K66" s="107"/>
      <c r="L66" s="107"/>
    </row>
    <row r="67" spans="1:12" ht="15">
      <c r="A67" s="40" t="s">
        <v>226</v>
      </c>
      <c r="B67" s="191" t="s">
        <v>125</v>
      </c>
      <c r="C67" s="192"/>
      <c r="D67" s="192"/>
      <c r="E67" s="193"/>
      <c r="F67" s="202">
        <v>21554377.06</v>
      </c>
      <c r="G67" s="202">
        <v>21554377.06</v>
      </c>
      <c r="H67" s="211"/>
      <c r="I67" s="212"/>
      <c r="J67" s="77">
        <f>J69+J73</f>
        <v>22538347.200000003</v>
      </c>
      <c r="K67" s="118"/>
      <c r="L67" s="118"/>
    </row>
    <row r="68" spans="1:12" ht="15" customHeight="1">
      <c r="A68" s="49"/>
      <c r="B68" s="197" t="s">
        <v>279</v>
      </c>
      <c r="C68" s="198"/>
      <c r="D68" s="198"/>
      <c r="E68" s="199"/>
      <c r="F68" s="203"/>
      <c r="G68" s="203"/>
      <c r="H68" s="204"/>
      <c r="I68" s="201"/>
      <c r="J68" s="78"/>
      <c r="K68" s="118"/>
      <c r="L68" s="118"/>
    </row>
    <row r="69" spans="1:12" ht="15">
      <c r="A69" s="17" t="s">
        <v>268</v>
      </c>
      <c r="B69" s="158" t="s">
        <v>624</v>
      </c>
      <c r="C69" s="159"/>
      <c r="D69" s="159"/>
      <c r="E69" s="160"/>
      <c r="F69" s="12">
        <v>11641112.05</v>
      </c>
      <c r="G69" s="4">
        <v>11641112.05</v>
      </c>
      <c r="H69" s="154">
        <v>11641112.05</v>
      </c>
      <c r="I69" s="156"/>
      <c r="J69" s="71">
        <v>10952257.82</v>
      </c>
      <c r="K69" s="115"/>
      <c r="L69" s="115"/>
    </row>
    <row r="70" spans="1:12" ht="30">
      <c r="A70" s="17" t="s">
        <v>495</v>
      </c>
      <c r="B70" s="7" t="s">
        <v>625</v>
      </c>
      <c r="C70" s="76"/>
      <c r="D70" s="76"/>
      <c r="E70" s="103"/>
      <c r="F70" s="12">
        <v>6470173.36</v>
      </c>
      <c r="G70" s="4">
        <v>6470173.36</v>
      </c>
      <c r="H70" s="36"/>
      <c r="I70" s="69">
        <v>6470173.36</v>
      </c>
      <c r="J70" s="71">
        <v>6462062.59</v>
      </c>
      <c r="K70" s="115"/>
      <c r="L70" s="115"/>
    </row>
    <row r="71" spans="1:12" ht="45">
      <c r="A71" s="17" t="s">
        <v>622</v>
      </c>
      <c r="B71" s="7" t="s">
        <v>626</v>
      </c>
      <c r="C71" s="76"/>
      <c r="D71" s="76"/>
      <c r="E71" s="103"/>
      <c r="F71" s="12">
        <v>5170938.69</v>
      </c>
      <c r="G71" s="4">
        <v>5170938.69</v>
      </c>
      <c r="H71" s="36"/>
      <c r="I71" s="69">
        <v>5170938.69</v>
      </c>
      <c r="J71" s="71">
        <v>4490195.23</v>
      </c>
      <c r="K71" s="115"/>
      <c r="L71" s="115"/>
    </row>
    <row r="72" spans="1:12" ht="15">
      <c r="A72" s="17" t="s">
        <v>623</v>
      </c>
      <c r="B72" s="7"/>
      <c r="C72" s="76"/>
      <c r="D72" s="76"/>
      <c r="E72" s="103"/>
      <c r="F72" s="12"/>
      <c r="G72" s="4"/>
      <c r="H72" s="36"/>
      <c r="I72" s="69"/>
      <c r="J72" s="71"/>
      <c r="K72" s="115"/>
      <c r="L72" s="115"/>
    </row>
    <row r="73" spans="1:12" ht="13.5" customHeight="1">
      <c r="A73" s="17" t="s">
        <v>269</v>
      </c>
      <c r="B73" s="158" t="s">
        <v>270</v>
      </c>
      <c r="C73" s="159"/>
      <c r="D73" s="159"/>
      <c r="E73" s="160"/>
      <c r="F73" s="12">
        <v>9913265.01</v>
      </c>
      <c r="G73" s="4">
        <v>9913265.01</v>
      </c>
      <c r="H73" s="154">
        <v>11785089.38</v>
      </c>
      <c r="I73" s="156"/>
      <c r="J73" s="71">
        <v>11586089.38</v>
      </c>
      <c r="K73" s="115"/>
      <c r="L73" s="115"/>
    </row>
    <row r="74" spans="1:12" ht="41.25" customHeight="1">
      <c r="A74" s="17" t="s">
        <v>271</v>
      </c>
      <c r="B74" s="158" t="s">
        <v>627</v>
      </c>
      <c r="C74" s="159"/>
      <c r="D74" s="159"/>
      <c r="E74" s="160"/>
      <c r="F74" s="12">
        <v>4455271.49</v>
      </c>
      <c r="G74" s="4">
        <v>4455271.49</v>
      </c>
      <c r="H74" s="36"/>
      <c r="I74" s="69">
        <v>4455271.49</v>
      </c>
      <c r="J74" s="71">
        <v>4455271.49</v>
      </c>
      <c r="K74" s="115"/>
      <c r="L74" s="115"/>
    </row>
    <row r="75" spans="1:12" ht="30" customHeight="1">
      <c r="A75" s="17" t="s">
        <v>272</v>
      </c>
      <c r="B75" s="158" t="s">
        <v>628</v>
      </c>
      <c r="C75" s="159"/>
      <c r="D75" s="159"/>
      <c r="E75" s="160"/>
      <c r="F75" s="12">
        <v>199000</v>
      </c>
      <c r="G75" s="4">
        <v>199000</v>
      </c>
      <c r="H75" s="36"/>
      <c r="I75" s="69">
        <v>199000</v>
      </c>
      <c r="J75" s="71">
        <v>0</v>
      </c>
      <c r="K75" s="115"/>
      <c r="L75" s="115"/>
    </row>
    <row r="76" spans="1:12" ht="30" customHeight="1">
      <c r="A76" s="17" t="s">
        <v>629</v>
      </c>
      <c r="B76" s="158" t="s">
        <v>628</v>
      </c>
      <c r="C76" s="159"/>
      <c r="D76" s="159"/>
      <c r="E76" s="160"/>
      <c r="F76" s="12">
        <v>488835</v>
      </c>
      <c r="G76" s="4">
        <v>488835</v>
      </c>
      <c r="H76" s="36"/>
      <c r="I76" s="4">
        <v>488835</v>
      </c>
      <c r="J76" s="4">
        <v>488835</v>
      </c>
      <c r="K76" s="107"/>
      <c r="L76" s="107"/>
    </row>
    <row r="77" spans="1:12" ht="30" customHeight="1">
      <c r="A77" s="17" t="s">
        <v>630</v>
      </c>
      <c r="B77" s="158" t="s">
        <v>631</v>
      </c>
      <c r="C77" s="159"/>
      <c r="D77" s="159"/>
      <c r="E77" s="160"/>
      <c r="F77" s="12">
        <v>604862.44</v>
      </c>
      <c r="G77" s="12">
        <v>604862.44</v>
      </c>
      <c r="H77" s="36"/>
      <c r="I77" s="12">
        <v>604862.44</v>
      </c>
      <c r="J77" s="12">
        <v>604862.44</v>
      </c>
      <c r="K77" s="106"/>
      <c r="L77" s="106"/>
    </row>
    <row r="78" spans="1:12" ht="60.75" customHeight="1">
      <c r="A78" s="17" t="s">
        <v>632</v>
      </c>
      <c r="B78" s="158" t="s">
        <v>640</v>
      </c>
      <c r="C78" s="159"/>
      <c r="D78" s="159"/>
      <c r="E78" s="160"/>
      <c r="F78" s="12"/>
      <c r="G78" s="12"/>
      <c r="H78" s="36"/>
      <c r="I78" s="103">
        <v>5000</v>
      </c>
      <c r="J78" s="12">
        <v>5000</v>
      </c>
      <c r="K78" s="106"/>
      <c r="L78" s="106"/>
    </row>
    <row r="79" spans="1:12" ht="43.5" customHeight="1">
      <c r="A79" s="17" t="s">
        <v>633</v>
      </c>
      <c r="B79" s="158" t="s">
        <v>641</v>
      </c>
      <c r="C79" s="159"/>
      <c r="D79" s="159"/>
      <c r="E79" s="160"/>
      <c r="F79" s="12"/>
      <c r="G79" s="4"/>
      <c r="H79" s="36"/>
      <c r="I79" s="69">
        <v>167000.36</v>
      </c>
      <c r="J79" s="71">
        <v>16700.36</v>
      </c>
      <c r="K79" s="115"/>
      <c r="L79" s="115"/>
    </row>
    <row r="80" spans="1:12" ht="30" customHeight="1">
      <c r="A80" s="17" t="s">
        <v>634</v>
      </c>
      <c r="B80" s="158" t="s">
        <v>642</v>
      </c>
      <c r="C80" s="159"/>
      <c r="D80" s="159"/>
      <c r="E80" s="160"/>
      <c r="F80" s="12">
        <v>150000</v>
      </c>
      <c r="G80" s="4">
        <v>150000</v>
      </c>
      <c r="H80" s="36"/>
      <c r="I80" s="69">
        <v>150000</v>
      </c>
      <c r="J80" s="71">
        <v>150000</v>
      </c>
      <c r="K80" s="115"/>
      <c r="L80" s="115"/>
    </row>
    <row r="81" spans="1:12" ht="45" customHeight="1">
      <c r="A81" s="17" t="s">
        <v>635</v>
      </c>
      <c r="B81" s="158" t="s">
        <v>643</v>
      </c>
      <c r="C81" s="159"/>
      <c r="D81" s="159"/>
      <c r="E81" s="160"/>
      <c r="F81" s="12"/>
      <c r="G81" s="4"/>
      <c r="H81" s="36"/>
      <c r="I81" s="69">
        <v>1312001.74</v>
      </c>
      <c r="J81" s="71">
        <v>1312001.74</v>
      </c>
      <c r="K81" s="115"/>
      <c r="L81" s="115"/>
    </row>
    <row r="82" spans="1:12" ht="54.75" customHeight="1">
      <c r="A82" s="17" t="s">
        <v>636</v>
      </c>
      <c r="B82" s="158" t="s">
        <v>644</v>
      </c>
      <c r="C82" s="159"/>
      <c r="D82" s="159"/>
      <c r="E82" s="160"/>
      <c r="F82" s="12"/>
      <c r="G82" s="4"/>
      <c r="H82" s="36"/>
      <c r="I82" s="69">
        <v>387822.27</v>
      </c>
      <c r="J82" s="71">
        <v>387822.27</v>
      </c>
      <c r="K82" s="115"/>
      <c r="L82" s="115"/>
    </row>
    <row r="83" spans="1:12" ht="70.5" customHeight="1">
      <c r="A83" s="17" t="s">
        <v>637</v>
      </c>
      <c r="B83" s="158" t="s">
        <v>645</v>
      </c>
      <c r="C83" s="159"/>
      <c r="D83" s="159"/>
      <c r="E83" s="160"/>
      <c r="F83" s="12">
        <v>3976420.08</v>
      </c>
      <c r="G83" s="12">
        <v>3976420.08</v>
      </c>
      <c r="H83" s="36"/>
      <c r="I83" s="12">
        <v>3976420.08</v>
      </c>
      <c r="J83" s="12">
        <v>3976420.08</v>
      </c>
      <c r="K83" s="106"/>
      <c r="L83" s="106"/>
    </row>
    <row r="84" spans="1:12" ht="44.25" customHeight="1">
      <c r="A84" s="17" t="s">
        <v>638</v>
      </c>
      <c r="B84" s="158" t="s">
        <v>646</v>
      </c>
      <c r="C84" s="159"/>
      <c r="D84" s="159"/>
      <c r="E84" s="160"/>
      <c r="F84" s="12">
        <v>4076</v>
      </c>
      <c r="G84" s="4">
        <v>4076</v>
      </c>
      <c r="H84" s="36"/>
      <c r="I84" s="69">
        <v>4076</v>
      </c>
      <c r="J84" s="71">
        <v>4076</v>
      </c>
      <c r="K84" s="115"/>
      <c r="L84" s="115"/>
    </row>
    <row r="85" spans="1:12" ht="30" customHeight="1">
      <c r="A85" s="17" t="s">
        <v>639</v>
      </c>
      <c r="B85" s="158" t="s">
        <v>647</v>
      </c>
      <c r="C85" s="159"/>
      <c r="D85" s="159"/>
      <c r="E85" s="160"/>
      <c r="F85" s="12">
        <v>34800</v>
      </c>
      <c r="G85" s="4">
        <v>34800</v>
      </c>
      <c r="H85" s="36"/>
      <c r="I85" s="69">
        <v>34800</v>
      </c>
      <c r="J85" s="71">
        <v>34800</v>
      </c>
      <c r="K85" s="115"/>
      <c r="L85" s="115"/>
    </row>
    <row r="86" spans="1:12" ht="15">
      <c r="A86" s="17" t="s">
        <v>62</v>
      </c>
      <c r="B86" s="158"/>
      <c r="C86" s="159"/>
      <c r="D86" s="159"/>
      <c r="E86" s="160"/>
      <c r="F86" s="12"/>
      <c r="G86" s="4"/>
      <c r="H86" s="154"/>
      <c r="I86" s="156"/>
      <c r="J86" s="71"/>
      <c r="K86" s="115"/>
      <c r="L86" s="115"/>
    </row>
    <row r="87" spans="1:12" ht="15">
      <c r="A87" s="17" t="s">
        <v>227</v>
      </c>
      <c r="B87" s="158" t="s">
        <v>273</v>
      </c>
      <c r="C87" s="159"/>
      <c r="D87" s="159"/>
      <c r="E87" s="160"/>
      <c r="F87" s="12"/>
      <c r="G87" s="4">
        <f>G66+G67-J67</f>
        <v>887854.2299999967</v>
      </c>
      <c r="H87" s="154"/>
      <c r="I87" s="156"/>
      <c r="J87" s="71">
        <f>G87</f>
        <v>887854.2299999967</v>
      </c>
      <c r="K87" s="115"/>
      <c r="L87" s="115"/>
    </row>
    <row r="88" spans="1:12" ht="15" customHeight="1">
      <c r="A88" s="17" t="s">
        <v>166</v>
      </c>
      <c r="B88" s="158" t="s">
        <v>157</v>
      </c>
      <c r="C88" s="159"/>
      <c r="D88" s="159"/>
      <c r="E88" s="159"/>
      <c r="F88" s="159"/>
      <c r="G88" s="159"/>
      <c r="H88" s="159"/>
      <c r="I88" s="159"/>
      <c r="J88" s="160"/>
      <c r="K88" s="106"/>
      <c r="L88" s="106"/>
    </row>
    <row r="89" spans="1:12" ht="30" customHeight="1">
      <c r="A89" s="216" t="s">
        <v>0</v>
      </c>
      <c r="B89" s="191" t="s">
        <v>1</v>
      </c>
      <c r="C89" s="192"/>
      <c r="D89" s="192"/>
      <c r="E89" s="193"/>
      <c r="F89" s="157" t="s">
        <v>216</v>
      </c>
      <c r="G89" s="157"/>
      <c r="H89" s="154" t="s">
        <v>152</v>
      </c>
      <c r="I89" s="155"/>
      <c r="J89" s="156"/>
      <c r="K89" s="107"/>
      <c r="L89" s="107"/>
    </row>
    <row r="90" spans="1:12" ht="45">
      <c r="A90" s="224"/>
      <c r="B90" s="197"/>
      <c r="C90" s="198"/>
      <c r="D90" s="198"/>
      <c r="E90" s="199"/>
      <c r="F90" s="34" t="s">
        <v>150</v>
      </c>
      <c r="G90" s="34" t="s">
        <v>151</v>
      </c>
      <c r="H90" s="154" t="s">
        <v>150</v>
      </c>
      <c r="I90" s="156"/>
      <c r="J90" s="34" t="s">
        <v>153</v>
      </c>
      <c r="K90" s="107"/>
      <c r="L90" s="107"/>
    </row>
    <row r="91" spans="1:12" ht="15">
      <c r="A91" s="40" t="s">
        <v>228</v>
      </c>
      <c r="B91" s="158" t="s">
        <v>267</v>
      </c>
      <c r="C91" s="159"/>
      <c r="D91" s="159"/>
      <c r="E91" s="160"/>
      <c r="F91" s="34">
        <v>1051005.99</v>
      </c>
      <c r="G91" s="128">
        <v>1051005.99</v>
      </c>
      <c r="H91" s="154"/>
      <c r="I91" s="156"/>
      <c r="J91" s="34">
        <v>1062017.99</v>
      </c>
      <c r="K91" s="122"/>
      <c r="L91" s="122"/>
    </row>
    <row r="92" spans="1:12" ht="15">
      <c r="A92" s="40" t="s">
        <v>229</v>
      </c>
      <c r="B92" s="191" t="s">
        <v>125</v>
      </c>
      <c r="C92" s="192"/>
      <c r="D92" s="192"/>
      <c r="E92" s="193"/>
      <c r="F92" s="202">
        <v>10040353</v>
      </c>
      <c r="G92" s="207">
        <v>8682851.32</v>
      </c>
      <c r="H92" s="211">
        <v>11091358.99</v>
      </c>
      <c r="I92" s="212"/>
      <c r="J92" s="213">
        <v>9392547.19</v>
      </c>
      <c r="K92" s="225"/>
      <c r="L92" s="226"/>
    </row>
    <row r="93" spans="1:12" ht="15" customHeight="1">
      <c r="A93" s="49"/>
      <c r="B93" s="197" t="s">
        <v>279</v>
      </c>
      <c r="C93" s="198"/>
      <c r="D93" s="198"/>
      <c r="E93" s="199"/>
      <c r="F93" s="203"/>
      <c r="G93" s="208"/>
      <c r="H93" s="204"/>
      <c r="I93" s="201"/>
      <c r="J93" s="214"/>
      <c r="K93" s="227"/>
      <c r="L93" s="226"/>
    </row>
    <row r="94" spans="1:12" ht="15">
      <c r="A94" s="49" t="s">
        <v>274</v>
      </c>
      <c r="B94" s="188" t="s">
        <v>289</v>
      </c>
      <c r="C94" s="189"/>
      <c r="D94" s="189"/>
      <c r="E94" s="190"/>
      <c r="F94" s="32">
        <v>8556353</v>
      </c>
      <c r="G94" s="35">
        <v>7361566.4</v>
      </c>
      <c r="H94" s="154"/>
      <c r="I94" s="156"/>
      <c r="J94" s="81"/>
      <c r="K94" s="115"/>
      <c r="L94" s="115"/>
    </row>
    <row r="95" spans="1:12" ht="15" customHeight="1">
      <c r="A95" s="49" t="s">
        <v>291</v>
      </c>
      <c r="B95" s="80" t="s">
        <v>290</v>
      </c>
      <c r="C95" s="74"/>
      <c r="D95" s="74"/>
      <c r="E95" s="75">
        <v>130</v>
      </c>
      <c r="F95" s="32">
        <v>1219000</v>
      </c>
      <c r="G95" s="35">
        <v>1219000</v>
      </c>
      <c r="H95" s="36"/>
      <c r="I95" s="69"/>
      <c r="J95" s="81"/>
      <c r="K95" s="115"/>
      <c r="L95" s="115"/>
    </row>
    <row r="96" spans="1:12" ht="15">
      <c r="A96" s="49" t="s">
        <v>292</v>
      </c>
      <c r="B96" s="80" t="s">
        <v>304</v>
      </c>
      <c r="C96" s="74"/>
      <c r="D96" s="74"/>
      <c r="E96" s="75">
        <v>180</v>
      </c>
      <c r="F96" s="12">
        <v>265000</v>
      </c>
      <c r="G96" s="4">
        <v>102284.92</v>
      </c>
      <c r="H96" s="154"/>
      <c r="I96" s="156"/>
      <c r="J96" s="71"/>
      <c r="K96" s="115"/>
      <c r="L96" s="115"/>
    </row>
    <row r="97" spans="1:12" ht="15">
      <c r="A97" s="49" t="s">
        <v>293</v>
      </c>
      <c r="B97" s="188">
        <v>211</v>
      </c>
      <c r="C97" s="189"/>
      <c r="D97" s="189"/>
      <c r="E97" s="190"/>
      <c r="F97" s="12"/>
      <c r="G97" s="4"/>
      <c r="H97" s="36">
        <v>2253668.5</v>
      </c>
      <c r="I97" s="69">
        <v>2812894.33</v>
      </c>
      <c r="J97" s="71">
        <v>2491819.66</v>
      </c>
      <c r="K97" s="115"/>
      <c r="L97" s="115"/>
    </row>
    <row r="98" spans="1:12" ht="15">
      <c r="A98" s="49" t="s">
        <v>294</v>
      </c>
      <c r="B98" s="188">
        <v>212</v>
      </c>
      <c r="C98" s="189"/>
      <c r="D98" s="189"/>
      <c r="E98" s="190"/>
      <c r="F98" s="12"/>
      <c r="G98" s="4"/>
      <c r="H98" s="36">
        <v>150000</v>
      </c>
      <c r="I98" s="69"/>
      <c r="J98" s="71">
        <v>39444.84</v>
      </c>
      <c r="K98" s="115"/>
      <c r="L98" s="115"/>
    </row>
    <row r="99" spans="1:12" ht="15">
      <c r="A99" s="49" t="s">
        <v>295</v>
      </c>
      <c r="B99" s="188">
        <v>213</v>
      </c>
      <c r="C99" s="189"/>
      <c r="D99" s="189"/>
      <c r="E99" s="190"/>
      <c r="F99" s="12"/>
      <c r="G99" s="4"/>
      <c r="H99" s="36">
        <v>623003.17</v>
      </c>
      <c r="I99" s="69">
        <v>785678.17</v>
      </c>
      <c r="J99" s="71">
        <v>671604.55</v>
      </c>
      <c r="K99" s="115"/>
      <c r="L99" s="115"/>
    </row>
    <row r="100" spans="1:12" ht="15">
      <c r="A100" s="49" t="s">
        <v>296</v>
      </c>
      <c r="B100" s="188">
        <v>221</v>
      </c>
      <c r="C100" s="189"/>
      <c r="D100" s="189"/>
      <c r="E100" s="190"/>
      <c r="F100" s="12"/>
      <c r="G100" s="4"/>
      <c r="H100" s="36">
        <v>100000</v>
      </c>
      <c r="I100" s="69"/>
      <c r="J100" s="71">
        <v>66868.87</v>
      </c>
      <c r="K100" s="115"/>
      <c r="L100" s="115"/>
    </row>
    <row r="101" spans="1:12" ht="15">
      <c r="A101" s="49" t="s">
        <v>297</v>
      </c>
      <c r="B101" s="188">
        <v>222</v>
      </c>
      <c r="C101" s="189"/>
      <c r="D101" s="189"/>
      <c r="E101" s="190"/>
      <c r="F101" s="12"/>
      <c r="G101" s="4"/>
      <c r="H101" s="36">
        <v>100000</v>
      </c>
      <c r="I101" s="69"/>
      <c r="J101" s="71">
        <v>27039</v>
      </c>
      <c r="K101" s="115"/>
      <c r="L101" s="115"/>
    </row>
    <row r="102" spans="1:12" ht="15">
      <c r="A102" s="49" t="s">
        <v>298</v>
      </c>
      <c r="B102" s="188">
        <v>223</v>
      </c>
      <c r="C102" s="189"/>
      <c r="D102" s="189"/>
      <c r="E102" s="190"/>
      <c r="F102" s="12"/>
      <c r="G102" s="4"/>
      <c r="H102" s="36">
        <v>377000</v>
      </c>
      <c r="I102" s="69"/>
      <c r="J102" s="71">
        <v>236274.03</v>
      </c>
      <c r="K102" s="115"/>
      <c r="L102" s="115"/>
    </row>
    <row r="103" spans="1:12" ht="15">
      <c r="A103" s="49" t="s">
        <v>299</v>
      </c>
      <c r="B103" s="188">
        <v>225</v>
      </c>
      <c r="C103" s="189"/>
      <c r="D103" s="189"/>
      <c r="E103" s="190"/>
      <c r="F103" s="12"/>
      <c r="G103" s="4"/>
      <c r="H103" s="36">
        <v>1139005</v>
      </c>
      <c r="I103" s="69"/>
      <c r="J103" s="71">
        <v>982042.48</v>
      </c>
      <c r="K103" s="115"/>
      <c r="L103" s="115"/>
    </row>
    <row r="104" spans="1:12" ht="15">
      <c r="A104" s="49" t="s">
        <v>300</v>
      </c>
      <c r="B104" s="188">
        <v>226</v>
      </c>
      <c r="C104" s="189"/>
      <c r="D104" s="189"/>
      <c r="E104" s="190"/>
      <c r="F104" s="12"/>
      <c r="G104" s="4"/>
      <c r="H104" s="36">
        <v>1348485.85</v>
      </c>
      <c r="I104" s="69">
        <v>1402640.85</v>
      </c>
      <c r="J104" s="71">
        <v>1292708.55</v>
      </c>
      <c r="K104" s="115"/>
      <c r="L104" s="115"/>
    </row>
    <row r="105" spans="1:12" ht="15">
      <c r="A105" s="49" t="s">
        <v>301</v>
      </c>
      <c r="B105" s="188">
        <v>290</v>
      </c>
      <c r="C105" s="189"/>
      <c r="D105" s="189"/>
      <c r="E105" s="190"/>
      <c r="F105" s="12"/>
      <c r="G105" s="4"/>
      <c r="H105" s="36">
        <v>1000000</v>
      </c>
      <c r="I105" s="69"/>
      <c r="J105" s="71">
        <v>998204.8</v>
      </c>
      <c r="K105" s="115"/>
      <c r="L105" s="115"/>
    </row>
    <row r="106" spans="1:12" ht="15">
      <c r="A106" s="49" t="s">
        <v>302</v>
      </c>
      <c r="B106" s="188">
        <v>310</v>
      </c>
      <c r="C106" s="189"/>
      <c r="D106" s="189"/>
      <c r="E106" s="190"/>
      <c r="F106" s="12"/>
      <c r="G106" s="4"/>
      <c r="H106" s="36">
        <v>950000</v>
      </c>
      <c r="I106" s="69">
        <v>1132846</v>
      </c>
      <c r="J106" s="71">
        <v>983159.99</v>
      </c>
      <c r="K106" s="115"/>
      <c r="L106" s="115"/>
    </row>
    <row r="107" spans="1:12" ht="15">
      <c r="A107" s="49" t="s">
        <v>303</v>
      </c>
      <c r="B107" s="188">
        <v>340</v>
      </c>
      <c r="C107" s="189"/>
      <c r="D107" s="189"/>
      <c r="E107" s="190"/>
      <c r="F107" s="12"/>
      <c r="G107" s="4"/>
      <c r="H107" s="36">
        <v>1642142.64</v>
      </c>
      <c r="I107" s="69">
        <v>2091294.64</v>
      </c>
      <c r="J107" s="71">
        <v>1603380.42</v>
      </c>
      <c r="K107" s="115"/>
      <c r="L107" s="115"/>
    </row>
    <row r="108" spans="1:12" ht="15">
      <c r="A108" s="17" t="s">
        <v>62</v>
      </c>
      <c r="B108" s="158"/>
      <c r="C108" s="159"/>
      <c r="D108" s="159"/>
      <c r="E108" s="160"/>
      <c r="F108" s="12"/>
      <c r="G108" s="4"/>
      <c r="H108" s="154"/>
      <c r="I108" s="156"/>
      <c r="J108" s="71"/>
      <c r="K108" s="115"/>
      <c r="L108" s="115"/>
    </row>
    <row r="109" spans="1:12" ht="15">
      <c r="A109" s="17" t="s">
        <v>230</v>
      </c>
      <c r="B109" s="158" t="s">
        <v>273</v>
      </c>
      <c r="C109" s="159"/>
      <c r="D109" s="159"/>
      <c r="E109" s="160"/>
      <c r="F109" s="12"/>
      <c r="G109" s="4">
        <f>G91+G92-J92</f>
        <v>341310.12000000104</v>
      </c>
      <c r="H109" s="157"/>
      <c r="I109" s="157"/>
      <c r="J109" s="129">
        <v>341310.12</v>
      </c>
      <c r="K109" s="115"/>
      <c r="L109" s="122"/>
    </row>
    <row r="110" spans="1:12" ht="15" customHeight="1">
      <c r="A110" s="17" t="s">
        <v>167</v>
      </c>
      <c r="B110" s="158" t="s">
        <v>219</v>
      </c>
      <c r="C110" s="159"/>
      <c r="D110" s="159"/>
      <c r="E110" s="159"/>
      <c r="F110" s="159"/>
      <c r="G110" s="159"/>
      <c r="H110" s="159"/>
      <c r="I110" s="159"/>
      <c r="J110" s="160"/>
      <c r="K110" s="106"/>
      <c r="L110" s="106"/>
    </row>
    <row r="111" spans="1:12" ht="30" customHeight="1">
      <c r="A111" s="216" t="s">
        <v>0</v>
      </c>
      <c r="B111" s="191" t="s">
        <v>1</v>
      </c>
      <c r="C111" s="192"/>
      <c r="D111" s="192"/>
      <c r="E111" s="193"/>
      <c r="F111" s="157" t="s">
        <v>216</v>
      </c>
      <c r="G111" s="157"/>
      <c r="H111" s="154" t="s">
        <v>152</v>
      </c>
      <c r="I111" s="155"/>
      <c r="J111" s="156"/>
      <c r="K111" s="107"/>
      <c r="L111" s="107"/>
    </row>
    <row r="112" spans="1:12" ht="45">
      <c r="A112" s="224"/>
      <c r="B112" s="197"/>
      <c r="C112" s="198"/>
      <c r="D112" s="198"/>
      <c r="E112" s="199"/>
      <c r="F112" s="39" t="s">
        <v>150</v>
      </c>
      <c r="G112" s="39" t="s">
        <v>151</v>
      </c>
      <c r="H112" s="154" t="s">
        <v>150</v>
      </c>
      <c r="I112" s="156"/>
      <c r="J112" s="39" t="s">
        <v>153</v>
      </c>
      <c r="K112" s="106"/>
      <c r="L112" s="106"/>
    </row>
    <row r="113" spans="1:12" ht="15">
      <c r="A113" s="40" t="s">
        <v>231</v>
      </c>
      <c r="B113" s="158" t="s">
        <v>267</v>
      </c>
      <c r="C113" s="159"/>
      <c r="D113" s="159"/>
      <c r="E113" s="160"/>
      <c r="F113" s="39">
        <v>10630831.09</v>
      </c>
      <c r="G113" s="130">
        <v>10630831.09</v>
      </c>
      <c r="H113" s="157"/>
      <c r="I113" s="157"/>
      <c r="J113" s="71">
        <f>G113</f>
        <v>10630831.09</v>
      </c>
      <c r="K113" s="122"/>
      <c r="L113" s="131"/>
    </row>
    <row r="114" spans="1:12" ht="15">
      <c r="A114" s="40" t="s">
        <v>232</v>
      </c>
      <c r="B114" s="191" t="s">
        <v>125</v>
      </c>
      <c r="C114" s="192"/>
      <c r="D114" s="192"/>
      <c r="E114" s="193"/>
      <c r="F114" s="202"/>
      <c r="G114" s="209">
        <f>SUM(G116:G117)</f>
        <v>122575797.91</v>
      </c>
      <c r="H114" s="230">
        <v>118791440.12</v>
      </c>
      <c r="I114" s="202"/>
      <c r="J114" s="207">
        <v>118791440.12</v>
      </c>
      <c r="K114" s="132"/>
      <c r="L114" s="228"/>
    </row>
    <row r="115" spans="1:12" ht="15" customHeight="1">
      <c r="A115" s="49"/>
      <c r="B115" s="197" t="s">
        <v>279</v>
      </c>
      <c r="C115" s="198"/>
      <c r="D115" s="198"/>
      <c r="E115" s="199"/>
      <c r="F115" s="203"/>
      <c r="G115" s="210"/>
      <c r="H115" s="231"/>
      <c r="I115" s="203"/>
      <c r="J115" s="208"/>
      <c r="K115" s="132"/>
      <c r="L115" s="229"/>
    </row>
    <row r="116" spans="1:12" ht="15">
      <c r="A116" s="49" t="s">
        <v>275</v>
      </c>
      <c r="B116" s="158" t="s">
        <v>488</v>
      </c>
      <c r="C116" s="159"/>
      <c r="D116" s="159"/>
      <c r="E116" s="160"/>
      <c r="F116" s="101">
        <v>137055208.94</v>
      </c>
      <c r="G116" s="82">
        <v>121370508.94</v>
      </c>
      <c r="H116" s="32"/>
      <c r="I116" s="32"/>
      <c r="J116" s="83"/>
      <c r="K116" s="120"/>
      <c r="L116" s="120"/>
    </row>
    <row r="117" spans="1:12" ht="15">
      <c r="A117" s="17" t="s">
        <v>305</v>
      </c>
      <c r="B117" s="158" t="s">
        <v>304</v>
      </c>
      <c r="C117" s="159"/>
      <c r="D117" s="159"/>
      <c r="E117" s="160"/>
      <c r="F117" s="12"/>
      <c r="G117" s="4">
        <v>1205288.97</v>
      </c>
      <c r="H117" s="12"/>
      <c r="I117" s="12"/>
      <c r="J117" s="84"/>
      <c r="K117" s="120"/>
      <c r="L117" s="120"/>
    </row>
    <row r="118" spans="1:12" ht="15">
      <c r="A118" s="17" t="s">
        <v>306</v>
      </c>
      <c r="B118" s="7"/>
      <c r="C118" s="76"/>
      <c r="D118" s="76"/>
      <c r="E118" s="79">
        <v>211</v>
      </c>
      <c r="F118" s="12"/>
      <c r="G118" s="4"/>
      <c r="H118" s="12">
        <v>80056583.8</v>
      </c>
      <c r="I118" s="12"/>
      <c r="J118" s="84">
        <v>74432358.07</v>
      </c>
      <c r="K118" s="120"/>
      <c r="L118" s="120"/>
    </row>
    <row r="119" spans="1:12" ht="15">
      <c r="A119" s="17" t="s">
        <v>307</v>
      </c>
      <c r="B119" s="7"/>
      <c r="C119" s="76"/>
      <c r="D119" s="76"/>
      <c r="E119" s="79">
        <v>212</v>
      </c>
      <c r="F119" s="12"/>
      <c r="G119" s="4"/>
      <c r="H119" s="12">
        <v>1606250.28</v>
      </c>
      <c r="I119" s="12"/>
      <c r="J119" s="84">
        <v>1571351.54</v>
      </c>
      <c r="K119" s="120"/>
      <c r="L119" s="120"/>
    </row>
    <row r="120" spans="1:12" ht="15">
      <c r="A120" s="17" t="s">
        <v>308</v>
      </c>
      <c r="B120" s="7"/>
      <c r="C120" s="76"/>
      <c r="D120" s="76"/>
      <c r="E120" s="79">
        <v>213</v>
      </c>
      <c r="F120" s="12"/>
      <c r="G120" s="4"/>
      <c r="H120" s="12">
        <v>24097708.89</v>
      </c>
      <c r="I120" s="12"/>
      <c r="J120" s="84">
        <v>21859206.35</v>
      </c>
      <c r="K120" s="120"/>
      <c r="L120" s="120"/>
    </row>
    <row r="121" spans="1:12" ht="15">
      <c r="A121" s="17" t="s">
        <v>309</v>
      </c>
      <c r="B121" s="7"/>
      <c r="C121" s="76"/>
      <c r="D121" s="76"/>
      <c r="E121" s="79">
        <v>221</v>
      </c>
      <c r="F121" s="12"/>
      <c r="G121" s="4"/>
      <c r="H121" s="12">
        <v>524142.67</v>
      </c>
      <c r="I121" s="12"/>
      <c r="J121" s="84">
        <v>484216.37</v>
      </c>
      <c r="K121" s="120"/>
      <c r="L121" s="120"/>
    </row>
    <row r="122" spans="1:12" ht="15">
      <c r="A122" s="17" t="s">
        <v>310</v>
      </c>
      <c r="B122" s="7"/>
      <c r="C122" s="76"/>
      <c r="D122" s="76"/>
      <c r="E122" s="79">
        <v>222</v>
      </c>
      <c r="F122" s="12"/>
      <c r="G122" s="4"/>
      <c r="H122" s="12">
        <v>78901</v>
      </c>
      <c r="I122" s="12"/>
      <c r="J122" s="84">
        <v>67684.3</v>
      </c>
      <c r="K122" s="120"/>
      <c r="L122" s="120"/>
    </row>
    <row r="123" spans="1:12" ht="15">
      <c r="A123" s="17" t="s">
        <v>311</v>
      </c>
      <c r="B123" s="7"/>
      <c r="C123" s="76"/>
      <c r="D123" s="76"/>
      <c r="E123" s="79">
        <v>223</v>
      </c>
      <c r="F123" s="12"/>
      <c r="G123" s="4"/>
      <c r="H123" s="12">
        <v>7606056.65</v>
      </c>
      <c r="I123" s="12"/>
      <c r="J123" s="84">
        <v>6143362.24</v>
      </c>
      <c r="K123" s="120"/>
      <c r="L123" s="120"/>
    </row>
    <row r="124" spans="1:12" ht="15">
      <c r="A124" s="17" t="s">
        <v>312</v>
      </c>
      <c r="B124" s="7"/>
      <c r="C124" s="76"/>
      <c r="D124" s="76"/>
      <c r="E124" s="79">
        <v>225</v>
      </c>
      <c r="F124" s="12"/>
      <c r="G124" s="4"/>
      <c r="H124" s="12">
        <v>1505114.09</v>
      </c>
      <c r="I124" s="12"/>
      <c r="J124" s="84">
        <v>1076021.04</v>
      </c>
      <c r="K124" s="120"/>
      <c r="L124" s="120"/>
    </row>
    <row r="125" spans="1:12" ht="15">
      <c r="A125" s="17" t="s">
        <v>313</v>
      </c>
      <c r="B125" s="7"/>
      <c r="C125" s="76"/>
      <c r="D125" s="76"/>
      <c r="E125" s="79">
        <v>226</v>
      </c>
      <c r="F125" s="12"/>
      <c r="G125" s="4"/>
      <c r="H125" s="12">
        <v>4308010.35</v>
      </c>
      <c r="I125" s="12"/>
      <c r="J125" s="84">
        <v>1865955.48</v>
      </c>
      <c r="K125" s="120"/>
      <c r="L125" s="120"/>
    </row>
    <row r="126" spans="1:12" ht="15">
      <c r="A126" s="17" t="s">
        <v>314</v>
      </c>
      <c r="B126" s="7"/>
      <c r="C126" s="76"/>
      <c r="D126" s="76"/>
      <c r="E126" s="79">
        <v>310</v>
      </c>
      <c r="F126" s="12"/>
      <c r="G126" s="4"/>
      <c r="H126" s="12">
        <v>7166500</v>
      </c>
      <c r="I126" s="12"/>
      <c r="J126" s="84">
        <v>11291284.73</v>
      </c>
      <c r="K126" s="120"/>
      <c r="L126" s="120"/>
    </row>
    <row r="127" spans="1:12" ht="15">
      <c r="A127" s="17" t="s">
        <v>62</v>
      </c>
      <c r="B127" s="188">
        <v>340</v>
      </c>
      <c r="C127" s="189"/>
      <c r="D127" s="189"/>
      <c r="E127" s="190"/>
      <c r="F127" s="12"/>
      <c r="G127" s="4"/>
      <c r="H127" s="12">
        <v>20736772.3</v>
      </c>
      <c r="I127" s="12"/>
      <c r="J127" s="71"/>
      <c r="K127" s="115"/>
      <c r="L127" s="115"/>
    </row>
    <row r="128" spans="1:12" ht="15">
      <c r="A128" s="17" t="s">
        <v>233</v>
      </c>
      <c r="B128" s="153" t="s">
        <v>273</v>
      </c>
      <c r="C128" s="153"/>
      <c r="D128" s="153"/>
      <c r="E128" s="153"/>
      <c r="F128" s="12"/>
      <c r="G128" s="85">
        <f>G113+G114-J114</f>
        <v>14415188.879999995</v>
      </c>
      <c r="H128" s="157"/>
      <c r="I128" s="157"/>
      <c r="J128" s="84">
        <f>G128</f>
        <v>14415188.879999995</v>
      </c>
      <c r="K128" s="120"/>
      <c r="L128" s="120"/>
    </row>
    <row r="129" spans="1:12" ht="30.75" customHeight="1">
      <c r="A129" s="47" t="s">
        <v>168</v>
      </c>
      <c r="B129" s="161" t="s">
        <v>161</v>
      </c>
      <c r="C129" s="162"/>
      <c r="D129" s="162"/>
      <c r="E129" s="162"/>
      <c r="F129" s="162"/>
      <c r="G129" s="162"/>
      <c r="H129" s="162"/>
      <c r="I129" s="162"/>
      <c r="J129" s="163"/>
      <c r="K129" s="111"/>
      <c r="L129" s="111"/>
    </row>
    <row r="130" spans="1:12" ht="90">
      <c r="A130" s="38" t="s">
        <v>0</v>
      </c>
      <c r="B130" s="154" t="s">
        <v>1</v>
      </c>
      <c r="C130" s="155"/>
      <c r="D130" s="156"/>
      <c r="E130" s="4" t="s">
        <v>280</v>
      </c>
      <c r="F130" s="4" t="s">
        <v>163</v>
      </c>
      <c r="G130" s="4" t="s">
        <v>162</v>
      </c>
      <c r="H130" s="154" t="s">
        <v>159</v>
      </c>
      <c r="I130" s="156"/>
      <c r="J130" s="4" t="s">
        <v>160</v>
      </c>
      <c r="K130" s="107"/>
      <c r="L130" s="107"/>
    </row>
    <row r="131" spans="1:12" ht="15">
      <c r="A131" s="17" t="s">
        <v>173</v>
      </c>
      <c r="B131" s="158" t="s">
        <v>164</v>
      </c>
      <c r="C131" s="159"/>
      <c r="D131" s="160"/>
      <c r="E131" s="4"/>
      <c r="F131" s="4"/>
      <c r="G131" s="4"/>
      <c r="H131" s="157"/>
      <c r="I131" s="157"/>
      <c r="J131" s="4"/>
      <c r="K131" s="107"/>
      <c r="L131" s="107"/>
    </row>
    <row r="132" spans="1:12" ht="15">
      <c r="A132" s="17" t="s">
        <v>174</v>
      </c>
      <c r="B132" s="154"/>
      <c r="C132" s="155"/>
      <c r="D132" s="156"/>
      <c r="E132" s="12">
        <v>211</v>
      </c>
      <c r="F132" s="12"/>
      <c r="G132" s="12"/>
      <c r="H132" s="157"/>
      <c r="I132" s="157"/>
      <c r="J132" s="29"/>
      <c r="K132" s="110"/>
      <c r="L132" s="110"/>
    </row>
    <row r="133" spans="1:12" ht="15">
      <c r="A133" s="17" t="s">
        <v>175</v>
      </c>
      <c r="B133" s="154"/>
      <c r="C133" s="155"/>
      <c r="D133" s="156"/>
      <c r="E133" s="12">
        <v>212</v>
      </c>
      <c r="F133" s="12"/>
      <c r="G133" s="12"/>
      <c r="H133" s="157"/>
      <c r="I133" s="157"/>
      <c r="J133" s="29"/>
      <c r="K133" s="110"/>
      <c r="L133" s="110"/>
    </row>
    <row r="134" spans="1:12" ht="15">
      <c r="A134" s="17" t="s">
        <v>176</v>
      </c>
      <c r="B134" s="154"/>
      <c r="C134" s="155"/>
      <c r="D134" s="156"/>
      <c r="E134" s="12">
        <v>213</v>
      </c>
      <c r="F134" s="12"/>
      <c r="G134" s="12"/>
      <c r="H134" s="157"/>
      <c r="I134" s="157"/>
      <c r="J134" s="29"/>
      <c r="K134" s="110"/>
      <c r="L134" s="110"/>
    </row>
    <row r="135" spans="1:12" ht="15">
      <c r="A135" s="17" t="s">
        <v>234</v>
      </c>
      <c r="B135" s="154"/>
      <c r="C135" s="155"/>
      <c r="D135" s="156"/>
      <c r="E135" s="12">
        <v>221</v>
      </c>
      <c r="F135" s="12"/>
      <c r="G135" s="12"/>
      <c r="H135" s="157"/>
      <c r="I135" s="157"/>
      <c r="J135" s="29"/>
      <c r="K135" s="110"/>
      <c r="L135" s="110"/>
    </row>
    <row r="136" spans="1:12" ht="15">
      <c r="A136" s="17" t="s">
        <v>235</v>
      </c>
      <c r="B136" s="154"/>
      <c r="C136" s="155"/>
      <c r="D136" s="156"/>
      <c r="E136" s="12">
        <v>222</v>
      </c>
      <c r="F136" s="12"/>
      <c r="G136" s="12"/>
      <c r="H136" s="157"/>
      <c r="I136" s="157"/>
      <c r="J136" s="29"/>
      <c r="K136" s="110"/>
      <c r="L136" s="110"/>
    </row>
    <row r="137" spans="1:12" ht="15">
      <c r="A137" s="17" t="s">
        <v>236</v>
      </c>
      <c r="B137" s="154"/>
      <c r="C137" s="155"/>
      <c r="D137" s="156"/>
      <c r="E137" s="12">
        <v>223</v>
      </c>
      <c r="F137" s="12"/>
      <c r="G137" s="12"/>
      <c r="H137" s="157"/>
      <c r="I137" s="157"/>
      <c r="J137" s="29"/>
      <c r="K137" s="110"/>
      <c r="L137" s="110"/>
    </row>
    <row r="138" spans="1:12" ht="15">
      <c r="A138" s="17" t="s">
        <v>237</v>
      </c>
      <c r="B138" s="154"/>
      <c r="C138" s="155"/>
      <c r="D138" s="156"/>
      <c r="E138" s="12">
        <v>224</v>
      </c>
      <c r="F138" s="12"/>
      <c r="G138" s="12"/>
      <c r="H138" s="157"/>
      <c r="I138" s="157"/>
      <c r="J138" s="29"/>
      <c r="K138" s="110"/>
      <c r="L138" s="110"/>
    </row>
    <row r="139" spans="1:12" ht="15">
      <c r="A139" s="17" t="s">
        <v>238</v>
      </c>
      <c r="B139" s="154"/>
      <c r="C139" s="155"/>
      <c r="D139" s="156"/>
      <c r="E139" s="12">
        <v>225</v>
      </c>
      <c r="F139" s="12"/>
      <c r="G139" s="12"/>
      <c r="H139" s="157"/>
      <c r="I139" s="157"/>
      <c r="J139" s="29"/>
      <c r="K139" s="110"/>
      <c r="L139" s="110"/>
    </row>
    <row r="140" spans="1:12" ht="15">
      <c r="A140" s="17" t="s">
        <v>239</v>
      </c>
      <c r="B140" s="154"/>
      <c r="C140" s="155"/>
      <c r="D140" s="156"/>
      <c r="E140" s="12">
        <v>226</v>
      </c>
      <c r="F140" s="12"/>
      <c r="G140" s="12"/>
      <c r="H140" s="157"/>
      <c r="I140" s="157"/>
      <c r="J140" s="29"/>
      <c r="K140" s="110"/>
      <c r="L140" s="110"/>
    </row>
    <row r="141" spans="1:12" ht="15">
      <c r="A141" s="17" t="s">
        <v>240</v>
      </c>
      <c r="B141" s="154"/>
      <c r="C141" s="155"/>
      <c r="D141" s="156"/>
      <c r="E141" s="12">
        <v>290</v>
      </c>
      <c r="F141" s="12"/>
      <c r="G141" s="12"/>
      <c r="H141" s="157"/>
      <c r="I141" s="157"/>
      <c r="J141" s="29"/>
      <c r="K141" s="110"/>
      <c r="L141" s="110"/>
    </row>
    <row r="142" spans="1:12" ht="15">
      <c r="A142" s="17" t="s">
        <v>241</v>
      </c>
      <c r="B142" s="154"/>
      <c r="C142" s="155"/>
      <c r="D142" s="156"/>
      <c r="E142" s="12">
        <v>310</v>
      </c>
      <c r="F142" s="12"/>
      <c r="G142" s="12"/>
      <c r="H142" s="157"/>
      <c r="I142" s="157"/>
      <c r="J142" s="29"/>
      <c r="K142" s="110"/>
      <c r="L142" s="110"/>
    </row>
    <row r="143" spans="1:12" ht="15">
      <c r="A143" s="17" t="s">
        <v>242</v>
      </c>
      <c r="B143" s="154"/>
      <c r="C143" s="155"/>
      <c r="D143" s="156"/>
      <c r="E143" s="12">
        <v>340</v>
      </c>
      <c r="F143" s="12"/>
      <c r="G143" s="12"/>
      <c r="H143" s="157"/>
      <c r="I143" s="157"/>
      <c r="J143" s="29"/>
      <c r="K143" s="110"/>
      <c r="L143" s="110"/>
    </row>
  </sheetData>
  <sheetProtection/>
  <mergeCells count="222">
    <mergeCell ref="B88:J88"/>
    <mergeCell ref="B93:E93"/>
    <mergeCell ref="F92:F93"/>
    <mergeCell ref="B94:E94"/>
    <mergeCell ref="D25:E25"/>
    <mergeCell ref="D26:E26"/>
    <mergeCell ref="D27:E27"/>
    <mergeCell ref="D30:E30"/>
    <mergeCell ref="K92:L93"/>
    <mergeCell ref="L114:L115"/>
    <mergeCell ref="B84:E84"/>
    <mergeCell ref="B85:E85"/>
    <mergeCell ref="H114:H115"/>
    <mergeCell ref="I114:I115"/>
    <mergeCell ref="D22:E22"/>
    <mergeCell ref="D24:E24"/>
    <mergeCell ref="D56:E56"/>
    <mergeCell ref="D57:E57"/>
    <mergeCell ref="D31:E31"/>
    <mergeCell ref="D20:E20"/>
    <mergeCell ref="D28:E28"/>
    <mergeCell ref="D29:E29"/>
    <mergeCell ref="D21:E21"/>
    <mergeCell ref="D23:E23"/>
    <mergeCell ref="F67:F68"/>
    <mergeCell ref="B61:C61"/>
    <mergeCell ref="H68:I68"/>
    <mergeCell ref="B69:E69"/>
    <mergeCell ref="B68:E68"/>
    <mergeCell ref="H69:I69"/>
    <mergeCell ref="G67:G68"/>
    <mergeCell ref="B67:E67"/>
    <mergeCell ref="B63:J63"/>
    <mergeCell ref="F61:G61"/>
    <mergeCell ref="B66:E66"/>
    <mergeCell ref="H34:I34"/>
    <mergeCell ref="H32:I32"/>
    <mergeCell ref="D32:E32"/>
    <mergeCell ref="D33:E33"/>
    <mergeCell ref="D59:E59"/>
    <mergeCell ref="H57:I57"/>
    <mergeCell ref="H46:I46"/>
    <mergeCell ref="H60:J60"/>
    <mergeCell ref="D60:E60"/>
    <mergeCell ref="A111:A112"/>
    <mergeCell ref="B80:E80"/>
    <mergeCell ref="B81:E81"/>
    <mergeCell ref="B82:E82"/>
    <mergeCell ref="B83:E83"/>
    <mergeCell ref="A89:A90"/>
    <mergeCell ref="B86:E86"/>
    <mergeCell ref="B89:E90"/>
    <mergeCell ref="B99:E99"/>
    <mergeCell ref="B102:E102"/>
    <mergeCell ref="H18:I18"/>
    <mergeCell ref="H20:I20"/>
    <mergeCell ref="H28:I28"/>
    <mergeCell ref="B135:D135"/>
    <mergeCell ref="B134:D134"/>
    <mergeCell ref="B133:D133"/>
    <mergeCell ref="B131:D131"/>
    <mergeCell ref="B132:D132"/>
    <mergeCell ref="H29:I29"/>
    <mergeCell ref="H33:I33"/>
    <mergeCell ref="J23:J24"/>
    <mergeCell ref="B37:J37"/>
    <mergeCell ref="H73:I73"/>
    <mergeCell ref="H66:I66"/>
    <mergeCell ref="H54:I54"/>
    <mergeCell ref="H31:I31"/>
    <mergeCell ref="H53:J53"/>
    <mergeCell ref="B52:J52"/>
    <mergeCell ref="B35:J35"/>
    <mergeCell ref="H48:I48"/>
    <mergeCell ref="H26:I26"/>
    <mergeCell ref="H87:I87"/>
    <mergeCell ref="H67:I67"/>
    <mergeCell ref="H61:J61"/>
    <mergeCell ref="H49:I49"/>
    <mergeCell ref="H50:I50"/>
    <mergeCell ref="H56:I56"/>
    <mergeCell ref="B74:E74"/>
    <mergeCell ref="B79:E79"/>
    <mergeCell ref="B76:E76"/>
    <mergeCell ref="H86:I86"/>
    <mergeCell ref="B77:E77"/>
    <mergeCell ref="B78:E78"/>
    <mergeCell ref="B75:E75"/>
    <mergeCell ref="C53:E53"/>
    <mergeCell ref="A64:A65"/>
    <mergeCell ref="F64:G64"/>
    <mergeCell ref="H64:J64"/>
    <mergeCell ref="H65:I65"/>
    <mergeCell ref="B64:E65"/>
    <mergeCell ref="D11:E11"/>
    <mergeCell ref="A53:A54"/>
    <mergeCell ref="B53:B54"/>
    <mergeCell ref="F53:G53"/>
    <mergeCell ref="F60:G60"/>
    <mergeCell ref="B59:C59"/>
    <mergeCell ref="F59:G59"/>
    <mergeCell ref="B58:J58"/>
    <mergeCell ref="H55:I55"/>
    <mergeCell ref="H59:J59"/>
    <mergeCell ref="H13:I13"/>
    <mergeCell ref="D12:E12"/>
    <mergeCell ref="A10:A11"/>
    <mergeCell ref="B10:B11"/>
    <mergeCell ref="F10:G10"/>
    <mergeCell ref="B8:E8"/>
    <mergeCell ref="B9:J9"/>
    <mergeCell ref="H11:I11"/>
    <mergeCell ref="C10:E10"/>
    <mergeCell ref="H10:J10"/>
    <mergeCell ref="B1:J1"/>
    <mergeCell ref="B2:J2"/>
    <mergeCell ref="B6:E6"/>
    <mergeCell ref="B7:E7"/>
    <mergeCell ref="F3:F4"/>
    <mergeCell ref="G3:G4"/>
    <mergeCell ref="D18:E18"/>
    <mergeCell ref="H3:I3"/>
    <mergeCell ref="H6:I6"/>
    <mergeCell ref="H7:I7"/>
    <mergeCell ref="H8:I8"/>
    <mergeCell ref="D17:E17"/>
    <mergeCell ref="H4:I4"/>
    <mergeCell ref="H14:I14"/>
    <mergeCell ref="H15:I15"/>
    <mergeCell ref="H12:I12"/>
    <mergeCell ref="D19:E19"/>
    <mergeCell ref="B143:D143"/>
    <mergeCell ref="B142:D142"/>
    <mergeCell ref="B141:D141"/>
    <mergeCell ref="B140:D140"/>
    <mergeCell ref="B139:D139"/>
    <mergeCell ref="B136:D136"/>
    <mergeCell ref="B137:D137"/>
    <mergeCell ref="B60:C60"/>
    <mergeCell ref="B138:D138"/>
    <mergeCell ref="H90:I90"/>
    <mergeCell ref="H134:I134"/>
    <mergeCell ref="H131:I131"/>
    <mergeCell ref="H132:I132"/>
    <mergeCell ref="B129:J129"/>
    <mergeCell ref="B130:D130"/>
    <mergeCell ref="J114:J115"/>
    <mergeCell ref="H111:J111"/>
    <mergeCell ref="H113:I113"/>
    <mergeCell ref="F111:G111"/>
    <mergeCell ref="H141:I141"/>
    <mergeCell ref="H137:I137"/>
    <mergeCell ref="H140:I140"/>
    <mergeCell ref="H139:I139"/>
    <mergeCell ref="H138:I138"/>
    <mergeCell ref="H130:I130"/>
    <mergeCell ref="H136:I136"/>
    <mergeCell ref="H133:I133"/>
    <mergeCell ref="H135:I135"/>
    <mergeCell ref="H109:I109"/>
    <mergeCell ref="B105:E105"/>
    <mergeCell ref="B106:E106"/>
    <mergeCell ref="B108:E108"/>
    <mergeCell ref="H108:I108"/>
    <mergeCell ref="B104:E104"/>
    <mergeCell ref="H92:I93"/>
    <mergeCell ref="H89:J89"/>
    <mergeCell ref="J92:J93"/>
    <mergeCell ref="H91:I91"/>
    <mergeCell ref="H94:I94"/>
    <mergeCell ref="B103:E103"/>
    <mergeCell ref="H96:I96"/>
    <mergeCell ref="B98:E98"/>
    <mergeCell ref="B97:E97"/>
    <mergeCell ref="B101:E101"/>
    <mergeCell ref="F89:G89"/>
    <mergeCell ref="G92:G93"/>
    <mergeCell ref="H142:I142"/>
    <mergeCell ref="H143:I143"/>
    <mergeCell ref="H112:I112"/>
    <mergeCell ref="B110:J110"/>
    <mergeCell ref="H128:I128"/>
    <mergeCell ref="B113:E113"/>
    <mergeCell ref="G114:G115"/>
    <mergeCell ref="B128:E128"/>
    <mergeCell ref="B127:E127"/>
    <mergeCell ref="F114:F115"/>
    <mergeCell ref="D13:E13"/>
    <mergeCell ref="D14:E14"/>
    <mergeCell ref="D15:E15"/>
    <mergeCell ref="D55:E55"/>
    <mergeCell ref="D61:E61"/>
    <mergeCell ref="B47:J47"/>
    <mergeCell ref="D54:E54"/>
    <mergeCell ref="H51:I51"/>
    <mergeCell ref="H16:I16"/>
    <mergeCell ref="H21:I21"/>
    <mergeCell ref="H30:I30"/>
    <mergeCell ref="H25:I25"/>
    <mergeCell ref="H22:I22"/>
    <mergeCell ref="H23:I23"/>
    <mergeCell ref="H17:I17"/>
    <mergeCell ref="H19:I19"/>
    <mergeCell ref="H24:I24"/>
    <mergeCell ref="H27:I27"/>
    <mergeCell ref="B115:E115"/>
    <mergeCell ref="B116:E116"/>
    <mergeCell ref="B117:E117"/>
    <mergeCell ref="B107:E107"/>
    <mergeCell ref="B114:E114"/>
    <mergeCell ref="B111:E112"/>
    <mergeCell ref="B109:E109"/>
    <mergeCell ref="A3:A4"/>
    <mergeCell ref="B3:E4"/>
    <mergeCell ref="B100:E100"/>
    <mergeCell ref="B91:E91"/>
    <mergeCell ref="B92:E92"/>
    <mergeCell ref="B87:E87"/>
    <mergeCell ref="D34:E34"/>
    <mergeCell ref="B62:J62"/>
    <mergeCell ref="D16:E16"/>
    <mergeCell ref="B73:E73"/>
  </mergeCells>
  <printOptions horizontalCentered="1"/>
  <pageMargins left="0.1968503937007874" right="0.2362204724409449" top="0.7874015748031497" bottom="0.3937007874015748" header="0.5118110236220472" footer="0.5118110236220472"/>
  <pageSetup fitToHeight="4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3"/>
  <sheetViews>
    <sheetView view="pageBreakPreview" zoomScale="60" zoomScalePageLayoutView="0" workbookViewId="0" topLeftCell="D85">
      <selection activeCell="J41" sqref="J41"/>
    </sheetView>
  </sheetViews>
  <sheetFormatPr defaultColWidth="18.75390625" defaultRowHeight="12.75"/>
  <cols>
    <col min="1" max="1" width="8.625" style="9" customWidth="1"/>
    <col min="2" max="2" width="47.625" style="9" customWidth="1"/>
    <col min="3" max="3" width="18.75390625" style="9" customWidth="1"/>
    <col min="4" max="4" width="15.375" style="9" customWidth="1"/>
    <col min="5" max="5" width="26.125" style="9" customWidth="1"/>
    <col min="6" max="16384" width="18.75390625" style="9" customWidth="1"/>
  </cols>
  <sheetData>
    <row r="1" spans="1:9" ht="15">
      <c r="A1" s="20"/>
      <c r="B1" s="167" t="s">
        <v>11</v>
      </c>
      <c r="C1" s="167"/>
      <c r="D1" s="167"/>
      <c r="E1" s="167"/>
      <c r="F1" s="167"/>
      <c r="G1" s="167"/>
      <c r="H1" s="167"/>
      <c r="I1" s="168"/>
    </row>
    <row r="2" spans="1:9" ht="15">
      <c r="A2" s="33"/>
      <c r="B2" s="169" t="s">
        <v>108</v>
      </c>
      <c r="C2" s="169"/>
      <c r="D2" s="169"/>
      <c r="E2" s="169"/>
      <c r="F2" s="169"/>
      <c r="G2" s="169"/>
      <c r="H2" s="169"/>
      <c r="I2" s="170"/>
    </row>
    <row r="3" spans="1:9" ht="15">
      <c r="A3" s="45" t="s">
        <v>243</v>
      </c>
      <c r="B3" s="161" t="s">
        <v>169</v>
      </c>
      <c r="C3" s="162"/>
      <c r="D3" s="162"/>
      <c r="E3" s="162"/>
      <c r="F3" s="162"/>
      <c r="G3" s="162"/>
      <c r="H3" s="162"/>
      <c r="I3" s="163"/>
    </row>
    <row r="4" spans="1:9" ht="105">
      <c r="A4" s="12" t="s">
        <v>0</v>
      </c>
      <c r="B4" s="157" t="s">
        <v>57</v>
      </c>
      <c r="C4" s="157"/>
      <c r="D4" s="4" t="s">
        <v>621</v>
      </c>
      <c r="E4" s="4" t="s">
        <v>170</v>
      </c>
      <c r="F4" s="12" t="s">
        <v>171</v>
      </c>
      <c r="G4" s="12" t="s">
        <v>172</v>
      </c>
      <c r="H4" s="157" t="s">
        <v>54</v>
      </c>
      <c r="I4" s="157"/>
    </row>
    <row r="5" spans="1:9" ht="15">
      <c r="A5" s="17" t="s">
        <v>244</v>
      </c>
      <c r="B5" s="158" t="s">
        <v>345</v>
      </c>
      <c r="C5" s="160"/>
      <c r="D5" s="69" t="s">
        <v>276</v>
      </c>
      <c r="E5" s="95">
        <v>259</v>
      </c>
      <c r="F5" s="95">
        <v>291</v>
      </c>
      <c r="G5" s="58">
        <v>12.36</v>
      </c>
      <c r="H5" s="154" t="s">
        <v>487</v>
      </c>
      <c r="I5" s="156"/>
    </row>
    <row r="6" spans="1:9" ht="15">
      <c r="A6" s="17" t="s">
        <v>245</v>
      </c>
      <c r="B6" s="158" t="s">
        <v>346</v>
      </c>
      <c r="C6" s="160"/>
      <c r="D6" s="69" t="s">
        <v>276</v>
      </c>
      <c r="E6" s="95">
        <v>170</v>
      </c>
      <c r="F6" s="95">
        <v>191</v>
      </c>
      <c r="G6" s="58">
        <v>12.35</v>
      </c>
      <c r="H6" s="154" t="s">
        <v>487</v>
      </c>
      <c r="I6" s="156"/>
    </row>
    <row r="7" spans="1:9" ht="15">
      <c r="A7" s="17" t="s">
        <v>246</v>
      </c>
      <c r="B7" s="158" t="s">
        <v>347</v>
      </c>
      <c r="C7" s="160"/>
      <c r="D7" s="69" t="s">
        <v>276</v>
      </c>
      <c r="E7" s="95">
        <v>432</v>
      </c>
      <c r="F7" s="95">
        <v>461</v>
      </c>
      <c r="G7" s="58">
        <v>6.71</v>
      </c>
      <c r="H7" s="154" t="s">
        <v>487</v>
      </c>
      <c r="I7" s="156"/>
    </row>
    <row r="8" spans="1:9" ht="15">
      <c r="A8" s="17" t="s">
        <v>247</v>
      </c>
      <c r="B8" s="158" t="s">
        <v>348</v>
      </c>
      <c r="C8" s="160"/>
      <c r="D8" s="69" t="s">
        <v>276</v>
      </c>
      <c r="E8" s="95">
        <v>163</v>
      </c>
      <c r="F8" s="95">
        <v>184</v>
      </c>
      <c r="G8" s="58">
        <v>12.88</v>
      </c>
      <c r="H8" s="154" t="s">
        <v>487</v>
      </c>
      <c r="I8" s="156"/>
    </row>
    <row r="9" spans="1:9" ht="15">
      <c r="A9" s="17" t="s">
        <v>496</v>
      </c>
      <c r="B9" s="158" t="s">
        <v>349</v>
      </c>
      <c r="C9" s="160"/>
      <c r="D9" s="69" t="s">
        <v>276</v>
      </c>
      <c r="E9" s="95">
        <v>129</v>
      </c>
      <c r="F9" s="95">
        <v>145</v>
      </c>
      <c r="G9" s="58">
        <v>12.4</v>
      </c>
      <c r="H9" s="154" t="s">
        <v>487</v>
      </c>
      <c r="I9" s="156"/>
    </row>
    <row r="10" spans="1:9" ht="15">
      <c r="A10" s="17" t="s">
        <v>497</v>
      </c>
      <c r="B10" s="158" t="s">
        <v>350</v>
      </c>
      <c r="C10" s="160"/>
      <c r="D10" s="69" t="s">
        <v>276</v>
      </c>
      <c r="E10" s="95">
        <v>195</v>
      </c>
      <c r="F10" s="95">
        <v>219</v>
      </c>
      <c r="G10" s="10">
        <v>12.31</v>
      </c>
      <c r="H10" s="154" t="s">
        <v>487</v>
      </c>
      <c r="I10" s="156"/>
    </row>
    <row r="11" spans="1:9" ht="15">
      <c r="A11" s="17" t="s">
        <v>498</v>
      </c>
      <c r="B11" s="158" t="s">
        <v>351</v>
      </c>
      <c r="C11" s="160"/>
      <c r="D11" s="69" t="s">
        <v>276</v>
      </c>
      <c r="E11" s="95">
        <v>133</v>
      </c>
      <c r="F11" s="95">
        <v>149</v>
      </c>
      <c r="G11" s="10">
        <v>12.03</v>
      </c>
      <c r="H11" s="154" t="s">
        <v>487</v>
      </c>
      <c r="I11" s="156"/>
    </row>
    <row r="12" spans="1:9" ht="15">
      <c r="A12" s="17" t="s">
        <v>499</v>
      </c>
      <c r="B12" s="158" t="s">
        <v>347</v>
      </c>
      <c r="C12" s="160"/>
      <c r="D12" s="69" t="s">
        <v>276</v>
      </c>
      <c r="E12" s="95">
        <v>368</v>
      </c>
      <c r="F12" s="95">
        <v>389</v>
      </c>
      <c r="G12" s="10">
        <v>5.71</v>
      </c>
      <c r="H12" s="154" t="s">
        <v>487</v>
      </c>
      <c r="I12" s="156"/>
    </row>
    <row r="13" spans="1:9" ht="15">
      <c r="A13" s="17" t="s">
        <v>500</v>
      </c>
      <c r="B13" s="158" t="s">
        <v>352</v>
      </c>
      <c r="C13" s="160"/>
      <c r="D13" s="69" t="s">
        <v>276</v>
      </c>
      <c r="E13" s="95">
        <v>164</v>
      </c>
      <c r="F13" s="95">
        <v>184</v>
      </c>
      <c r="G13" s="10">
        <v>12.2</v>
      </c>
      <c r="H13" s="154" t="s">
        <v>487</v>
      </c>
      <c r="I13" s="156"/>
    </row>
    <row r="14" spans="1:9" ht="15">
      <c r="A14" s="17" t="s">
        <v>501</v>
      </c>
      <c r="B14" s="158" t="s">
        <v>353</v>
      </c>
      <c r="C14" s="160"/>
      <c r="D14" s="69" t="s">
        <v>276</v>
      </c>
      <c r="E14" s="95">
        <v>118</v>
      </c>
      <c r="F14" s="95">
        <v>132</v>
      </c>
      <c r="G14" s="10">
        <v>11.86</v>
      </c>
      <c r="H14" s="154" t="s">
        <v>487</v>
      </c>
      <c r="I14" s="156"/>
    </row>
    <row r="15" spans="1:9" ht="15">
      <c r="A15" s="17" t="s">
        <v>502</v>
      </c>
      <c r="B15" s="158" t="s">
        <v>347</v>
      </c>
      <c r="C15" s="160"/>
      <c r="D15" s="69" t="s">
        <v>276</v>
      </c>
      <c r="E15" s="95">
        <v>337</v>
      </c>
      <c r="F15" s="95">
        <v>354</v>
      </c>
      <c r="G15" s="9">
        <v>5.04</v>
      </c>
      <c r="H15" s="154" t="s">
        <v>487</v>
      </c>
      <c r="I15" s="156"/>
    </row>
    <row r="16" spans="1:9" ht="15">
      <c r="A16" s="17" t="s">
        <v>503</v>
      </c>
      <c r="B16" s="158" t="s">
        <v>354</v>
      </c>
      <c r="C16" s="160"/>
      <c r="D16" s="69" t="s">
        <v>276</v>
      </c>
      <c r="E16" s="95">
        <v>165</v>
      </c>
      <c r="F16" s="95">
        <v>186</v>
      </c>
      <c r="G16" s="9">
        <v>12.73</v>
      </c>
      <c r="H16" s="154" t="s">
        <v>487</v>
      </c>
      <c r="I16" s="156"/>
    </row>
    <row r="17" spans="1:9" ht="15">
      <c r="A17" s="17" t="s">
        <v>504</v>
      </c>
      <c r="B17" s="158" t="s">
        <v>355</v>
      </c>
      <c r="C17" s="160"/>
      <c r="D17" s="69" t="s">
        <v>276</v>
      </c>
      <c r="E17" s="95">
        <v>119</v>
      </c>
      <c r="F17" s="95">
        <v>133</v>
      </c>
      <c r="G17" s="9">
        <v>11.76</v>
      </c>
      <c r="H17" s="154" t="s">
        <v>487</v>
      </c>
      <c r="I17" s="156"/>
    </row>
    <row r="18" spans="1:9" ht="15">
      <c r="A18" s="17" t="s">
        <v>505</v>
      </c>
      <c r="B18" s="158" t="s">
        <v>347</v>
      </c>
      <c r="C18" s="160"/>
      <c r="D18" s="69" t="s">
        <v>276</v>
      </c>
      <c r="E18" s="95">
        <v>338</v>
      </c>
      <c r="F18" s="95">
        <v>356</v>
      </c>
      <c r="G18" s="9">
        <v>5.33</v>
      </c>
      <c r="H18" s="154" t="s">
        <v>487</v>
      </c>
      <c r="I18" s="156"/>
    </row>
    <row r="19" spans="1:9" ht="15">
      <c r="A19" s="17" t="s">
        <v>506</v>
      </c>
      <c r="B19" s="158" t="s">
        <v>356</v>
      </c>
      <c r="C19" s="160"/>
      <c r="D19" s="69" t="s">
        <v>276</v>
      </c>
      <c r="E19" s="95">
        <v>278</v>
      </c>
      <c r="F19" s="95">
        <v>313</v>
      </c>
      <c r="G19" s="9">
        <v>12.59</v>
      </c>
      <c r="H19" s="154" t="s">
        <v>487</v>
      </c>
      <c r="I19" s="156"/>
    </row>
    <row r="20" spans="1:9" ht="15">
      <c r="A20" s="17" t="s">
        <v>507</v>
      </c>
      <c r="B20" s="158" t="s">
        <v>357</v>
      </c>
      <c r="C20" s="160"/>
      <c r="D20" s="69" t="s">
        <v>276</v>
      </c>
      <c r="E20" s="95">
        <v>154</v>
      </c>
      <c r="F20" s="95">
        <v>173</v>
      </c>
      <c r="G20" s="9">
        <v>12.34</v>
      </c>
      <c r="H20" s="154" t="s">
        <v>487</v>
      </c>
      <c r="I20" s="156"/>
    </row>
    <row r="21" spans="1:9" ht="15">
      <c r="A21" s="17" t="s">
        <v>508</v>
      </c>
      <c r="B21" s="158" t="s">
        <v>347</v>
      </c>
      <c r="C21" s="160"/>
      <c r="D21" s="69" t="s">
        <v>276</v>
      </c>
      <c r="E21" s="95">
        <v>451</v>
      </c>
      <c r="F21" s="95">
        <v>483</v>
      </c>
      <c r="G21" s="9">
        <v>7.1</v>
      </c>
      <c r="H21" s="154" t="s">
        <v>487</v>
      </c>
      <c r="I21" s="156"/>
    </row>
    <row r="22" spans="1:9" ht="15">
      <c r="A22" s="17" t="s">
        <v>509</v>
      </c>
      <c r="B22" s="158" t="s">
        <v>358</v>
      </c>
      <c r="C22" s="160"/>
      <c r="D22" s="69" t="s">
        <v>276</v>
      </c>
      <c r="E22" s="95">
        <v>234</v>
      </c>
      <c r="F22" s="95">
        <v>264</v>
      </c>
      <c r="G22" s="9">
        <v>12.82</v>
      </c>
      <c r="H22" s="154" t="s">
        <v>487</v>
      </c>
      <c r="I22" s="156"/>
    </row>
    <row r="23" spans="1:9" ht="15">
      <c r="A23" s="17" t="s">
        <v>510</v>
      </c>
      <c r="B23" s="158" t="s">
        <v>347</v>
      </c>
      <c r="C23" s="160"/>
      <c r="D23" s="69" t="s">
        <v>276</v>
      </c>
      <c r="E23" s="95">
        <v>407</v>
      </c>
      <c r="F23" s="95">
        <v>434</v>
      </c>
      <c r="G23" s="9">
        <v>6.63</v>
      </c>
      <c r="H23" s="154" t="s">
        <v>487</v>
      </c>
      <c r="I23" s="156"/>
    </row>
    <row r="24" spans="1:9" ht="15">
      <c r="A24" s="17" t="s">
        <v>511</v>
      </c>
      <c r="B24" s="158" t="s">
        <v>359</v>
      </c>
      <c r="C24" s="160"/>
      <c r="D24" s="69" t="s">
        <v>276</v>
      </c>
      <c r="E24" s="95">
        <v>327</v>
      </c>
      <c r="F24" s="95">
        <v>369</v>
      </c>
      <c r="G24" s="9">
        <v>12.84</v>
      </c>
      <c r="H24" s="154" t="s">
        <v>487</v>
      </c>
      <c r="I24" s="156"/>
    </row>
    <row r="25" spans="1:9" ht="15">
      <c r="A25" s="17" t="s">
        <v>512</v>
      </c>
      <c r="B25" s="158" t="s">
        <v>360</v>
      </c>
      <c r="C25" s="160"/>
      <c r="D25" s="69" t="s">
        <v>276</v>
      </c>
      <c r="E25" s="95">
        <v>222</v>
      </c>
      <c r="F25" s="95">
        <v>249</v>
      </c>
      <c r="G25" s="9">
        <v>12.16</v>
      </c>
      <c r="H25" s="154" t="s">
        <v>487</v>
      </c>
      <c r="I25" s="156"/>
    </row>
    <row r="26" spans="1:9" ht="15">
      <c r="A26" s="17" t="s">
        <v>513</v>
      </c>
      <c r="B26" s="158" t="s">
        <v>361</v>
      </c>
      <c r="C26" s="160"/>
      <c r="D26" s="69" t="s">
        <v>276</v>
      </c>
      <c r="E26" s="95">
        <v>222</v>
      </c>
      <c r="F26" s="95">
        <v>249</v>
      </c>
      <c r="G26" s="9">
        <v>12.16</v>
      </c>
      <c r="H26" s="154" t="s">
        <v>487</v>
      </c>
      <c r="I26" s="156"/>
    </row>
    <row r="27" spans="1:9" ht="15">
      <c r="A27" s="17" t="s">
        <v>514</v>
      </c>
      <c r="B27" s="158" t="s">
        <v>362</v>
      </c>
      <c r="C27" s="160"/>
      <c r="D27" s="69" t="s">
        <v>276</v>
      </c>
      <c r="E27" s="95">
        <v>158</v>
      </c>
      <c r="F27" s="95">
        <v>178</v>
      </c>
      <c r="G27" s="9">
        <v>12.66</v>
      </c>
      <c r="H27" s="154" t="s">
        <v>487</v>
      </c>
      <c r="I27" s="156"/>
    </row>
    <row r="28" spans="1:9" ht="15">
      <c r="A28" s="17" t="s">
        <v>515</v>
      </c>
      <c r="B28" s="158" t="s">
        <v>363</v>
      </c>
      <c r="C28" s="160"/>
      <c r="D28" s="69" t="s">
        <v>276</v>
      </c>
      <c r="E28" s="95">
        <v>1500</v>
      </c>
      <c r="F28" s="95" t="s">
        <v>486</v>
      </c>
      <c r="H28" s="154" t="s">
        <v>487</v>
      </c>
      <c r="I28" s="156"/>
    </row>
    <row r="29" spans="1:9" ht="15">
      <c r="A29" s="17" t="s">
        <v>516</v>
      </c>
      <c r="B29" s="158" t="s">
        <v>364</v>
      </c>
      <c r="C29" s="160"/>
      <c r="D29" s="69" t="s">
        <v>276</v>
      </c>
      <c r="E29" s="95">
        <v>331</v>
      </c>
      <c r="F29" s="95">
        <v>374</v>
      </c>
      <c r="G29" s="9">
        <v>12.99</v>
      </c>
      <c r="H29" s="154" t="s">
        <v>487</v>
      </c>
      <c r="I29" s="156"/>
    </row>
    <row r="30" spans="1:9" ht="15">
      <c r="A30" s="17" t="s">
        <v>517</v>
      </c>
      <c r="B30" s="158" t="s">
        <v>365</v>
      </c>
      <c r="C30" s="160"/>
      <c r="D30" s="69" t="s">
        <v>276</v>
      </c>
      <c r="E30" s="95">
        <v>217</v>
      </c>
      <c r="F30" s="95">
        <v>244</v>
      </c>
      <c r="G30" s="9">
        <v>12.44</v>
      </c>
      <c r="H30" s="154" t="s">
        <v>487</v>
      </c>
      <c r="I30" s="156"/>
    </row>
    <row r="31" spans="1:9" ht="15">
      <c r="A31" s="17" t="s">
        <v>518</v>
      </c>
      <c r="B31" s="158" t="s">
        <v>347</v>
      </c>
      <c r="C31" s="160"/>
      <c r="D31" s="69" t="s">
        <v>276</v>
      </c>
      <c r="E31" s="95">
        <v>504</v>
      </c>
      <c r="F31" s="95">
        <v>544</v>
      </c>
      <c r="G31" s="9">
        <v>7.94</v>
      </c>
      <c r="H31" s="154" t="s">
        <v>487</v>
      </c>
      <c r="I31" s="156"/>
    </row>
    <row r="32" spans="1:9" ht="15">
      <c r="A32" s="17" t="s">
        <v>519</v>
      </c>
      <c r="B32" s="158" t="s">
        <v>366</v>
      </c>
      <c r="C32" s="160"/>
      <c r="D32" s="69" t="s">
        <v>276</v>
      </c>
      <c r="E32" s="95">
        <v>236</v>
      </c>
      <c r="F32" s="95">
        <v>265</v>
      </c>
      <c r="G32" s="9">
        <v>12.29</v>
      </c>
      <c r="H32" s="154" t="s">
        <v>487</v>
      </c>
      <c r="I32" s="156"/>
    </row>
    <row r="33" spans="1:9" ht="15">
      <c r="A33" s="17" t="s">
        <v>520</v>
      </c>
      <c r="B33" s="158" t="s">
        <v>367</v>
      </c>
      <c r="C33" s="160"/>
      <c r="D33" s="69" t="s">
        <v>276</v>
      </c>
      <c r="E33" s="95">
        <v>409</v>
      </c>
      <c r="F33" s="95">
        <v>435</v>
      </c>
      <c r="G33" s="9">
        <v>6.36</v>
      </c>
      <c r="H33" s="154" t="s">
        <v>487</v>
      </c>
      <c r="I33" s="156"/>
    </row>
    <row r="34" spans="1:9" ht="15">
      <c r="A34" s="17" t="s">
        <v>521</v>
      </c>
      <c r="B34" s="158" t="s">
        <v>368</v>
      </c>
      <c r="C34" s="160"/>
      <c r="D34" s="69" t="s">
        <v>276</v>
      </c>
      <c r="E34" s="95">
        <v>97</v>
      </c>
      <c r="F34" s="95">
        <v>109</v>
      </c>
      <c r="G34" s="9">
        <v>12.37</v>
      </c>
      <c r="H34" s="154" t="s">
        <v>487</v>
      </c>
      <c r="I34" s="156"/>
    </row>
    <row r="35" spans="1:9" ht="15">
      <c r="A35" s="17" t="s">
        <v>522</v>
      </c>
      <c r="B35" s="158" t="s">
        <v>369</v>
      </c>
      <c r="C35" s="160"/>
      <c r="D35" s="69" t="s">
        <v>276</v>
      </c>
      <c r="E35" s="95">
        <v>117</v>
      </c>
      <c r="F35" s="95">
        <v>127</v>
      </c>
      <c r="G35" s="9">
        <v>8.55</v>
      </c>
      <c r="H35" s="154" t="s">
        <v>487</v>
      </c>
      <c r="I35" s="156"/>
    </row>
    <row r="36" spans="1:9" ht="15">
      <c r="A36" s="17" t="s">
        <v>523</v>
      </c>
      <c r="B36" s="158" t="s">
        <v>370</v>
      </c>
      <c r="C36" s="160"/>
      <c r="D36" s="69" t="s">
        <v>276</v>
      </c>
      <c r="E36" s="95">
        <v>304</v>
      </c>
      <c r="F36" s="95"/>
      <c r="H36" s="154" t="s">
        <v>487</v>
      </c>
      <c r="I36" s="156"/>
    </row>
    <row r="37" spans="1:9" ht="15">
      <c r="A37" s="17" t="s">
        <v>524</v>
      </c>
      <c r="B37" s="158" t="s">
        <v>371</v>
      </c>
      <c r="C37" s="160"/>
      <c r="D37" s="69" t="s">
        <v>276</v>
      </c>
      <c r="E37" s="95">
        <v>211</v>
      </c>
      <c r="F37" s="95">
        <v>228</v>
      </c>
      <c r="G37" s="9">
        <v>8.06</v>
      </c>
      <c r="H37" s="154" t="s">
        <v>487</v>
      </c>
      <c r="I37" s="156"/>
    </row>
    <row r="38" spans="1:9" ht="15">
      <c r="A38" s="17" t="s">
        <v>525</v>
      </c>
      <c r="B38" s="158" t="s">
        <v>372</v>
      </c>
      <c r="C38" s="160"/>
      <c r="D38" s="69" t="s">
        <v>276</v>
      </c>
      <c r="E38" s="95">
        <v>281</v>
      </c>
      <c r="F38" s="95">
        <v>305</v>
      </c>
      <c r="G38" s="9">
        <v>8.54</v>
      </c>
      <c r="H38" s="154" t="s">
        <v>487</v>
      </c>
      <c r="I38" s="156"/>
    </row>
    <row r="39" spans="1:9" ht="15">
      <c r="A39" s="17" t="s">
        <v>526</v>
      </c>
      <c r="B39" s="158" t="s">
        <v>373</v>
      </c>
      <c r="C39" s="160"/>
      <c r="D39" s="69" t="s">
        <v>276</v>
      </c>
      <c r="E39" s="95">
        <v>281</v>
      </c>
      <c r="F39" s="95">
        <v>305</v>
      </c>
      <c r="G39" s="9">
        <v>8.54</v>
      </c>
      <c r="H39" s="154" t="s">
        <v>487</v>
      </c>
      <c r="I39" s="156"/>
    </row>
    <row r="40" spans="1:9" ht="15">
      <c r="A40" s="17" t="s">
        <v>527</v>
      </c>
      <c r="B40" s="158" t="s">
        <v>374</v>
      </c>
      <c r="C40" s="160"/>
      <c r="D40" s="69" t="s">
        <v>276</v>
      </c>
      <c r="E40" s="95">
        <v>257</v>
      </c>
      <c r="F40" s="95" t="s">
        <v>486</v>
      </c>
      <c r="H40" s="154" t="s">
        <v>487</v>
      </c>
      <c r="I40" s="156"/>
    </row>
    <row r="41" spans="1:9" ht="15">
      <c r="A41" s="17" t="s">
        <v>528</v>
      </c>
      <c r="B41" s="158" t="s">
        <v>375</v>
      </c>
      <c r="C41" s="160"/>
      <c r="D41" s="69" t="s">
        <v>276</v>
      </c>
      <c r="E41" s="95">
        <v>211</v>
      </c>
      <c r="F41" s="95">
        <v>228</v>
      </c>
      <c r="G41" s="9">
        <v>8.06</v>
      </c>
      <c r="H41" s="154" t="s">
        <v>487</v>
      </c>
      <c r="I41" s="156"/>
    </row>
    <row r="42" spans="1:9" ht="15">
      <c r="A42" s="17" t="s">
        <v>529</v>
      </c>
      <c r="B42" s="158" t="s">
        <v>376</v>
      </c>
      <c r="C42" s="160"/>
      <c r="D42" s="69" t="s">
        <v>276</v>
      </c>
      <c r="E42" s="95">
        <v>234</v>
      </c>
      <c r="F42" s="95" t="s">
        <v>486</v>
      </c>
      <c r="H42" s="154" t="s">
        <v>487</v>
      </c>
      <c r="I42" s="156"/>
    </row>
    <row r="43" spans="1:9" ht="15">
      <c r="A43" s="17" t="s">
        <v>530</v>
      </c>
      <c r="B43" s="158" t="s">
        <v>377</v>
      </c>
      <c r="C43" s="160"/>
      <c r="D43" s="69" t="s">
        <v>276</v>
      </c>
      <c r="E43" s="95">
        <v>164</v>
      </c>
      <c r="F43" s="95">
        <v>178</v>
      </c>
      <c r="G43" s="9">
        <v>8.54</v>
      </c>
      <c r="H43" s="154" t="s">
        <v>487</v>
      </c>
      <c r="I43" s="156"/>
    </row>
    <row r="44" spans="1:9" ht="15">
      <c r="A44" s="17" t="s">
        <v>531</v>
      </c>
      <c r="B44" s="158" t="s">
        <v>378</v>
      </c>
      <c r="C44" s="160"/>
      <c r="D44" s="69" t="s">
        <v>276</v>
      </c>
      <c r="E44" s="95">
        <v>412</v>
      </c>
      <c r="F44" s="95">
        <v>429</v>
      </c>
      <c r="G44" s="9">
        <v>4.13</v>
      </c>
      <c r="H44" s="154" t="s">
        <v>487</v>
      </c>
      <c r="I44" s="156"/>
    </row>
    <row r="45" spans="1:9" ht="15">
      <c r="A45" s="17" t="s">
        <v>532</v>
      </c>
      <c r="B45" s="158" t="s">
        <v>379</v>
      </c>
      <c r="C45" s="160"/>
      <c r="D45" s="69" t="s">
        <v>276</v>
      </c>
      <c r="E45" s="95">
        <v>372</v>
      </c>
      <c r="F45" s="95">
        <v>386</v>
      </c>
      <c r="G45" s="9">
        <v>3.76</v>
      </c>
      <c r="H45" s="154" t="s">
        <v>487</v>
      </c>
      <c r="I45" s="156"/>
    </row>
    <row r="46" spans="1:9" ht="15">
      <c r="A46" s="17" t="s">
        <v>533</v>
      </c>
      <c r="B46" s="158" t="s">
        <v>380</v>
      </c>
      <c r="C46" s="160"/>
      <c r="D46" s="69" t="s">
        <v>276</v>
      </c>
      <c r="E46" s="95">
        <v>392</v>
      </c>
      <c r="F46" s="95">
        <v>408</v>
      </c>
      <c r="G46" s="9">
        <v>4.08</v>
      </c>
      <c r="H46" s="154" t="s">
        <v>487</v>
      </c>
      <c r="I46" s="156"/>
    </row>
    <row r="47" spans="1:9" ht="15">
      <c r="A47" s="17" t="s">
        <v>534</v>
      </c>
      <c r="B47" s="158" t="s">
        <v>381</v>
      </c>
      <c r="C47" s="160"/>
      <c r="D47" s="69" t="s">
        <v>276</v>
      </c>
      <c r="E47" s="95">
        <v>412</v>
      </c>
      <c r="F47" s="95">
        <v>429</v>
      </c>
      <c r="G47" s="9">
        <v>4.13</v>
      </c>
      <c r="H47" s="154" t="s">
        <v>487</v>
      </c>
      <c r="I47" s="156"/>
    </row>
    <row r="48" spans="1:9" ht="15">
      <c r="A48" s="17" t="s">
        <v>535</v>
      </c>
      <c r="B48" s="158" t="s">
        <v>382</v>
      </c>
      <c r="C48" s="160"/>
      <c r="D48" s="69" t="s">
        <v>276</v>
      </c>
      <c r="E48" s="95">
        <v>512</v>
      </c>
      <c r="F48" s="95">
        <v>536</v>
      </c>
      <c r="G48" s="9">
        <v>4.69</v>
      </c>
      <c r="H48" s="154" t="s">
        <v>487</v>
      </c>
      <c r="I48" s="156"/>
    </row>
    <row r="49" spans="1:9" ht="15">
      <c r="A49" s="17" t="s">
        <v>536</v>
      </c>
      <c r="B49" s="158" t="s">
        <v>383</v>
      </c>
      <c r="C49" s="160"/>
      <c r="D49" s="69" t="s">
        <v>276</v>
      </c>
      <c r="E49" s="95">
        <v>472</v>
      </c>
      <c r="F49" s="95">
        <v>493</v>
      </c>
      <c r="G49" s="9">
        <v>4.45</v>
      </c>
      <c r="H49" s="154" t="s">
        <v>487</v>
      </c>
      <c r="I49" s="156"/>
    </row>
    <row r="50" spans="1:9" ht="15">
      <c r="A50" s="17" t="s">
        <v>537</v>
      </c>
      <c r="B50" s="158" t="s">
        <v>384</v>
      </c>
      <c r="C50" s="160"/>
      <c r="D50" s="69" t="s">
        <v>276</v>
      </c>
      <c r="E50" s="95">
        <v>432</v>
      </c>
      <c r="F50" s="95">
        <v>450</v>
      </c>
      <c r="G50" s="9">
        <v>4.17</v>
      </c>
      <c r="H50" s="154" t="s">
        <v>487</v>
      </c>
      <c r="I50" s="156"/>
    </row>
    <row r="51" spans="1:9" ht="15">
      <c r="A51" s="17" t="s">
        <v>538</v>
      </c>
      <c r="B51" s="158" t="s">
        <v>385</v>
      </c>
      <c r="C51" s="160"/>
      <c r="D51" s="69" t="s">
        <v>276</v>
      </c>
      <c r="E51" s="95">
        <v>512</v>
      </c>
      <c r="F51" s="95">
        <v>536</v>
      </c>
      <c r="G51" s="9">
        <v>4.69</v>
      </c>
      <c r="H51" s="154" t="s">
        <v>487</v>
      </c>
      <c r="I51" s="156"/>
    </row>
    <row r="52" spans="1:9" ht="15">
      <c r="A52" s="17" t="s">
        <v>539</v>
      </c>
      <c r="B52" s="158" t="s">
        <v>386</v>
      </c>
      <c r="C52" s="160"/>
      <c r="D52" s="69" t="s">
        <v>276</v>
      </c>
      <c r="E52" s="95">
        <v>313</v>
      </c>
      <c r="F52" s="95">
        <v>322</v>
      </c>
      <c r="G52" s="9">
        <v>2.88</v>
      </c>
      <c r="H52" s="154" t="s">
        <v>487</v>
      </c>
      <c r="I52" s="156"/>
    </row>
    <row r="53" spans="1:9" ht="15">
      <c r="A53" s="17" t="s">
        <v>540</v>
      </c>
      <c r="B53" s="232" t="s">
        <v>387</v>
      </c>
      <c r="C53" s="232"/>
      <c r="D53" s="69" t="s">
        <v>276</v>
      </c>
      <c r="E53" s="71">
        <v>412</v>
      </c>
      <c r="F53" s="71">
        <v>429</v>
      </c>
      <c r="G53" s="9">
        <v>4.13</v>
      </c>
      <c r="H53" s="154" t="s">
        <v>487</v>
      </c>
      <c r="I53" s="156"/>
    </row>
    <row r="54" spans="1:9" ht="15">
      <c r="A54" s="17" t="s">
        <v>541</v>
      </c>
      <c r="B54" s="232" t="s">
        <v>388</v>
      </c>
      <c r="C54" s="232"/>
      <c r="D54" s="69" t="s">
        <v>276</v>
      </c>
      <c r="E54" s="71">
        <v>354</v>
      </c>
      <c r="F54" s="71">
        <v>360</v>
      </c>
      <c r="G54" s="9">
        <v>16</v>
      </c>
      <c r="H54" s="154" t="s">
        <v>487</v>
      </c>
      <c r="I54" s="156"/>
    </row>
    <row r="55" spans="1:9" ht="15">
      <c r="A55" s="17" t="s">
        <v>542</v>
      </c>
      <c r="B55" s="232" t="s">
        <v>389</v>
      </c>
      <c r="C55" s="232"/>
      <c r="D55" s="69" t="s">
        <v>276</v>
      </c>
      <c r="E55" s="71">
        <v>332</v>
      </c>
      <c r="F55" s="71">
        <v>343</v>
      </c>
      <c r="G55" s="9">
        <v>3.31</v>
      </c>
      <c r="H55" s="154" t="s">
        <v>487</v>
      </c>
      <c r="I55" s="156"/>
    </row>
    <row r="56" spans="1:9" ht="15">
      <c r="A56" s="17" t="s">
        <v>543</v>
      </c>
      <c r="B56" s="232" t="s">
        <v>390</v>
      </c>
      <c r="C56" s="232"/>
      <c r="D56" s="69" t="s">
        <v>276</v>
      </c>
      <c r="E56" s="71">
        <v>1209</v>
      </c>
      <c r="F56" s="71">
        <v>1287</v>
      </c>
      <c r="G56" s="9">
        <v>6.45</v>
      </c>
      <c r="H56" s="154" t="s">
        <v>487</v>
      </c>
      <c r="I56" s="156"/>
    </row>
    <row r="57" spans="1:9" ht="15">
      <c r="A57" s="17" t="s">
        <v>544</v>
      </c>
      <c r="B57" s="232" t="s">
        <v>391</v>
      </c>
      <c r="C57" s="232"/>
      <c r="D57" s="69" t="s">
        <v>276</v>
      </c>
      <c r="E57" s="71">
        <v>611</v>
      </c>
      <c r="F57" s="71">
        <v>643</v>
      </c>
      <c r="G57" s="9">
        <v>5.24</v>
      </c>
      <c r="H57" s="154" t="s">
        <v>487</v>
      </c>
      <c r="I57" s="156"/>
    </row>
    <row r="58" spans="1:9" ht="15">
      <c r="A58" s="17" t="s">
        <v>545</v>
      </c>
      <c r="B58" s="232" t="s">
        <v>392</v>
      </c>
      <c r="C58" s="232"/>
      <c r="D58" s="69" t="s">
        <v>276</v>
      </c>
      <c r="E58" s="71">
        <v>279</v>
      </c>
      <c r="F58" s="71">
        <v>293</v>
      </c>
      <c r="G58" s="9">
        <v>5.02</v>
      </c>
      <c r="H58" s="154" t="s">
        <v>487</v>
      </c>
      <c r="I58" s="156"/>
    </row>
    <row r="59" spans="1:9" ht="15">
      <c r="A59" s="17" t="s">
        <v>546</v>
      </c>
      <c r="B59" s="232" t="s">
        <v>393</v>
      </c>
      <c r="C59" s="232"/>
      <c r="D59" s="69" t="s">
        <v>276</v>
      </c>
      <c r="E59" s="71">
        <v>279</v>
      </c>
      <c r="F59" s="71">
        <v>293</v>
      </c>
      <c r="G59" s="9">
        <v>5.02</v>
      </c>
      <c r="H59" s="154" t="s">
        <v>487</v>
      </c>
      <c r="I59" s="156"/>
    </row>
    <row r="60" spans="1:9" ht="15">
      <c r="A60" s="17" t="s">
        <v>547</v>
      </c>
      <c r="B60" s="232" t="s">
        <v>394</v>
      </c>
      <c r="C60" s="232"/>
      <c r="D60" s="69" t="s">
        <v>276</v>
      </c>
      <c r="E60" s="71">
        <v>279</v>
      </c>
      <c r="F60" s="71">
        <v>293</v>
      </c>
      <c r="G60" s="9">
        <v>5.02</v>
      </c>
      <c r="H60" s="154" t="s">
        <v>487</v>
      </c>
      <c r="I60" s="156"/>
    </row>
    <row r="61" spans="1:9" ht="15">
      <c r="A61" s="17" t="s">
        <v>548</v>
      </c>
      <c r="B61" s="232" t="s">
        <v>395</v>
      </c>
      <c r="C61" s="232"/>
      <c r="D61" s="69" t="s">
        <v>276</v>
      </c>
      <c r="E61" s="71">
        <v>279</v>
      </c>
      <c r="F61" s="71">
        <v>293</v>
      </c>
      <c r="G61" s="9">
        <v>5.02</v>
      </c>
      <c r="H61" s="154" t="s">
        <v>487</v>
      </c>
      <c r="I61" s="156"/>
    </row>
    <row r="62" spans="1:9" ht="15">
      <c r="A62" s="17" t="s">
        <v>549</v>
      </c>
      <c r="B62" s="232" t="s">
        <v>396</v>
      </c>
      <c r="C62" s="232"/>
      <c r="D62" s="69" t="s">
        <v>276</v>
      </c>
      <c r="E62" s="71">
        <v>279</v>
      </c>
      <c r="F62" s="71">
        <v>293</v>
      </c>
      <c r="G62" s="9">
        <v>5.02</v>
      </c>
      <c r="H62" s="154" t="s">
        <v>487</v>
      </c>
      <c r="I62" s="156"/>
    </row>
    <row r="63" spans="1:9" ht="15">
      <c r="A63" s="17" t="s">
        <v>550</v>
      </c>
      <c r="B63" s="232" t="s">
        <v>397</v>
      </c>
      <c r="C63" s="232"/>
      <c r="D63" s="69" t="s">
        <v>276</v>
      </c>
      <c r="E63" s="71">
        <v>211</v>
      </c>
      <c r="F63" s="71">
        <v>221</v>
      </c>
      <c r="G63" s="9">
        <v>4.74</v>
      </c>
      <c r="H63" s="154" t="s">
        <v>487</v>
      </c>
      <c r="I63" s="156"/>
    </row>
    <row r="64" spans="1:9" ht="15">
      <c r="A64" s="17" t="s">
        <v>551</v>
      </c>
      <c r="B64" s="232" t="s">
        <v>398</v>
      </c>
      <c r="C64" s="232"/>
      <c r="D64" s="69" t="s">
        <v>276</v>
      </c>
      <c r="E64" s="71">
        <v>279</v>
      </c>
      <c r="F64" s="71">
        <v>293</v>
      </c>
      <c r="G64" s="9">
        <v>5.02</v>
      </c>
      <c r="H64" s="154" t="s">
        <v>487</v>
      </c>
      <c r="I64" s="156"/>
    </row>
    <row r="65" spans="1:9" ht="15">
      <c r="A65" s="17" t="s">
        <v>552</v>
      </c>
      <c r="B65" s="232" t="s">
        <v>399</v>
      </c>
      <c r="C65" s="232"/>
      <c r="D65" s="69" t="s">
        <v>276</v>
      </c>
      <c r="E65" s="71">
        <v>143</v>
      </c>
      <c r="F65" s="71">
        <v>293</v>
      </c>
      <c r="G65" s="9">
        <v>104.9</v>
      </c>
      <c r="H65" s="154" t="s">
        <v>487</v>
      </c>
      <c r="I65" s="156"/>
    </row>
    <row r="66" spans="1:9" ht="15">
      <c r="A66" s="17" t="s">
        <v>553</v>
      </c>
      <c r="B66" s="232" t="s">
        <v>400</v>
      </c>
      <c r="C66" s="232"/>
      <c r="D66" s="69" t="s">
        <v>276</v>
      </c>
      <c r="E66" s="71">
        <v>157</v>
      </c>
      <c r="F66" s="71">
        <v>164</v>
      </c>
      <c r="G66" s="9">
        <v>4.46</v>
      </c>
      <c r="H66" s="154" t="s">
        <v>487</v>
      </c>
      <c r="I66" s="156"/>
    </row>
    <row r="67" spans="1:9" ht="15">
      <c r="A67" s="17" t="s">
        <v>554</v>
      </c>
      <c r="B67" s="232" t="s">
        <v>401</v>
      </c>
      <c r="C67" s="232"/>
      <c r="D67" s="69" t="s">
        <v>276</v>
      </c>
      <c r="E67" s="71">
        <v>235</v>
      </c>
      <c r="F67" s="71">
        <v>246</v>
      </c>
      <c r="G67" s="9">
        <v>4.68</v>
      </c>
      <c r="H67" s="154" t="s">
        <v>487</v>
      </c>
      <c r="I67" s="156"/>
    </row>
    <row r="68" spans="1:9" ht="15">
      <c r="A68" s="17" t="s">
        <v>555</v>
      </c>
      <c r="B68" s="232" t="s">
        <v>402</v>
      </c>
      <c r="C68" s="232"/>
      <c r="D68" s="69" t="s">
        <v>276</v>
      </c>
      <c r="E68" s="71">
        <v>314</v>
      </c>
      <c r="F68" s="71">
        <v>328</v>
      </c>
      <c r="G68" s="9">
        <v>4.46</v>
      </c>
      <c r="H68" s="154" t="s">
        <v>487</v>
      </c>
      <c r="I68" s="156"/>
    </row>
    <row r="69" spans="1:9" ht="15">
      <c r="A69" s="17" t="s">
        <v>556</v>
      </c>
      <c r="B69" s="232" t="s">
        <v>403</v>
      </c>
      <c r="C69" s="232"/>
      <c r="D69" s="69" t="s">
        <v>276</v>
      </c>
      <c r="E69" s="71">
        <v>392</v>
      </c>
      <c r="F69" s="71">
        <v>410</v>
      </c>
      <c r="G69" s="9">
        <v>4.59</v>
      </c>
      <c r="H69" s="154" t="s">
        <v>487</v>
      </c>
      <c r="I69" s="156"/>
    </row>
    <row r="70" spans="1:9" ht="15">
      <c r="A70" s="17" t="s">
        <v>557</v>
      </c>
      <c r="B70" s="232" t="s">
        <v>404</v>
      </c>
      <c r="C70" s="232"/>
      <c r="D70" s="69" t="s">
        <v>276</v>
      </c>
      <c r="E70" s="71">
        <v>471</v>
      </c>
      <c r="F70" s="71">
        <v>492</v>
      </c>
      <c r="G70" s="9">
        <v>4.46</v>
      </c>
      <c r="H70" s="154" t="s">
        <v>487</v>
      </c>
      <c r="I70" s="156"/>
    </row>
    <row r="71" spans="1:9" ht="15">
      <c r="A71" s="17" t="s">
        <v>558</v>
      </c>
      <c r="B71" s="232" t="s">
        <v>405</v>
      </c>
      <c r="C71" s="232"/>
      <c r="D71" s="69" t="s">
        <v>276</v>
      </c>
      <c r="E71" s="71">
        <v>189</v>
      </c>
      <c r="F71" s="71">
        <v>212</v>
      </c>
      <c r="G71" s="9">
        <v>12.17</v>
      </c>
      <c r="H71" s="154" t="s">
        <v>487</v>
      </c>
      <c r="I71" s="156"/>
    </row>
    <row r="72" spans="1:9" ht="15">
      <c r="A72" s="17" t="s">
        <v>559</v>
      </c>
      <c r="B72" s="232" t="s">
        <v>406</v>
      </c>
      <c r="C72" s="232"/>
      <c r="D72" s="69" t="s">
        <v>276</v>
      </c>
      <c r="E72" s="71">
        <v>269</v>
      </c>
      <c r="F72" s="71">
        <v>302</v>
      </c>
      <c r="G72" s="9">
        <v>12.27</v>
      </c>
      <c r="H72" s="154" t="s">
        <v>487</v>
      </c>
      <c r="I72" s="156"/>
    </row>
    <row r="73" spans="1:9" ht="15">
      <c r="A73" s="17" t="s">
        <v>560</v>
      </c>
      <c r="B73" s="232" t="s">
        <v>407</v>
      </c>
      <c r="C73" s="232"/>
      <c r="D73" s="69" t="s">
        <v>276</v>
      </c>
      <c r="E73" s="71">
        <v>442</v>
      </c>
      <c r="F73" s="71">
        <v>472</v>
      </c>
      <c r="G73" s="9">
        <v>6.79</v>
      </c>
      <c r="H73" s="154" t="s">
        <v>487</v>
      </c>
      <c r="I73" s="156"/>
    </row>
    <row r="74" spans="1:9" ht="15">
      <c r="A74" s="17" t="s">
        <v>561</v>
      </c>
      <c r="B74" s="232" t="s">
        <v>408</v>
      </c>
      <c r="C74" s="232"/>
      <c r="D74" s="69" t="s">
        <v>276</v>
      </c>
      <c r="E74" s="71">
        <v>202</v>
      </c>
      <c r="F74" s="71">
        <v>215</v>
      </c>
      <c r="G74" s="9">
        <v>6.44</v>
      </c>
      <c r="H74" s="154" t="s">
        <v>487</v>
      </c>
      <c r="I74" s="156"/>
    </row>
    <row r="75" spans="1:9" ht="15">
      <c r="A75" s="17" t="s">
        <v>562</v>
      </c>
      <c r="B75" s="232" t="s">
        <v>409</v>
      </c>
      <c r="C75" s="232"/>
      <c r="D75" s="69" t="s">
        <v>276</v>
      </c>
      <c r="E75" s="71">
        <v>107</v>
      </c>
      <c r="F75" s="71">
        <v>114</v>
      </c>
      <c r="G75" s="9">
        <v>6.54</v>
      </c>
      <c r="H75" s="154" t="s">
        <v>487</v>
      </c>
      <c r="I75" s="156"/>
    </row>
    <row r="76" spans="1:9" ht="15">
      <c r="A76" s="17" t="s">
        <v>563</v>
      </c>
      <c r="B76" s="232" t="s">
        <v>410</v>
      </c>
      <c r="C76" s="232"/>
      <c r="D76" s="69" t="s">
        <v>276</v>
      </c>
      <c r="E76" s="71">
        <v>164</v>
      </c>
      <c r="F76" s="71">
        <v>174</v>
      </c>
      <c r="G76" s="9">
        <v>6.1</v>
      </c>
      <c r="H76" s="154" t="s">
        <v>487</v>
      </c>
      <c r="I76" s="156"/>
    </row>
    <row r="77" spans="1:9" ht="15">
      <c r="A77" s="17" t="s">
        <v>564</v>
      </c>
      <c r="B77" s="232" t="s">
        <v>411</v>
      </c>
      <c r="C77" s="232"/>
      <c r="D77" s="69" t="s">
        <v>276</v>
      </c>
      <c r="E77" s="71">
        <v>170</v>
      </c>
      <c r="F77" s="71">
        <v>180</v>
      </c>
      <c r="G77" s="9">
        <v>5.88</v>
      </c>
      <c r="H77" s="154" t="s">
        <v>487</v>
      </c>
      <c r="I77" s="156"/>
    </row>
    <row r="78" spans="1:9" ht="15">
      <c r="A78" s="17" t="s">
        <v>565</v>
      </c>
      <c r="B78" s="232" t="s">
        <v>412</v>
      </c>
      <c r="C78" s="232"/>
      <c r="D78" s="69" t="s">
        <v>276</v>
      </c>
      <c r="E78" s="71">
        <v>315</v>
      </c>
      <c r="F78" s="71">
        <v>336</v>
      </c>
      <c r="G78" s="9">
        <v>6.67</v>
      </c>
      <c r="H78" s="154" t="s">
        <v>487</v>
      </c>
      <c r="I78" s="156"/>
    </row>
    <row r="79" spans="1:9" ht="15">
      <c r="A79" s="17" t="s">
        <v>566</v>
      </c>
      <c r="B79" s="232" t="s">
        <v>413</v>
      </c>
      <c r="C79" s="232"/>
      <c r="D79" s="69" t="s">
        <v>276</v>
      </c>
      <c r="E79" s="71">
        <v>391</v>
      </c>
      <c r="F79" s="71">
        <v>417</v>
      </c>
      <c r="G79" s="9">
        <v>6.65</v>
      </c>
      <c r="H79" s="154" t="s">
        <v>487</v>
      </c>
      <c r="I79" s="156"/>
    </row>
    <row r="80" spans="1:9" ht="15">
      <c r="A80" s="17" t="s">
        <v>567</v>
      </c>
      <c r="B80" s="232" t="s">
        <v>414</v>
      </c>
      <c r="C80" s="232"/>
      <c r="D80" s="69" t="s">
        <v>276</v>
      </c>
      <c r="E80" s="71">
        <v>202</v>
      </c>
      <c r="F80" s="71">
        <v>215</v>
      </c>
      <c r="G80" s="9">
        <v>6.44</v>
      </c>
      <c r="H80" s="154" t="s">
        <v>487</v>
      </c>
      <c r="I80" s="156"/>
    </row>
    <row r="81" spans="1:9" ht="15">
      <c r="A81" s="17" t="s">
        <v>568</v>
      </c>
      <c r="B81" s="232" t="s">
        <v>415</v>
      </c>
      <c r="C81" s="232"/>
      <c r="D81" s="69" t="s">
        <v>276</v>
      </c>
      <c r="E81" s="71">
        <v>428</v>
      </c>
      <c r="F81" s="71">
        <v>457</v>
      </c>
      <c r="G81" s="9">
        <v>6.78</v>
      </c>
      <c r="H81" s="154" t="s">
        <v>487</v>
      </c>
      <c r="I81" s="156"/>
    </row>
    <row r="82" spans="1:9" ht="15">
      <c r="A82" s="17" t="s">
        <v>569</v>
      </c>
      <c r="B82" s="232" t="s">
        <v>416</v>
      </c>
      <c r="C82" s="232"/>
      <c r="D82" s="69" t="s">
        <v>276</v>
      </c>
      <c r="E82" s="71">
        <v>115</v>
      </c>
      <c r="F82" s="71">
        <v>121</v>
      </c>
      <c r="G82" s="9">
        <v>5.22</v>
      </c>
      <c r="H82" s="154" t="s">
        <v>487</v>
      </c>
      <c r="I82" s="156"/>
    </row>
    <row r="83" spans="1:9" ht="15">
      <c r="A83" s="17" t="s">
        <v>570</v>
      </c>
      <c r="B83" s="232" t="s">
        <v>417</v>
      </c>
      <c r="C83" s="232"/>
      <c r="D83" s="69" t="s">
        <v>276</v>
      </c>
      <c r="E83" s="71">
        <v>358</v>
      </c>
      <c r="F83" s="71">
        <v>381</v>
      </c>
      <c r="G83" s="9">
        <v>6.42</v>
      </c>
      <c r="H83" s="154" t="s">
        <v>487</v>
      </c>
      <c r="I83" s="156"/>
    </row>
    <row r="84" spans="1:9" ht="15">
      <c r="A84" s="17" t="s">
        <v>571</v>
      </c>
      <c r="B84" s="232" t="s">
        <v>418</v>
      </c>
      <c r="C84" s="232"/>
      <c r="D84" s="69" t="s">
        <v>276</v>
      </c>
      <c r="E84" s="71">
        <v>301</v>
      </c>
      <c r="F84" s="71">
        <v>321</v>
      </c>
      <c r="G84" s="9">
        <v>6.64</v>
      </c>
      <c r="H84" s="154" t="s">
        <v>487</v>
      </c>
      <c r="I84" s="156"/>
    </row>
    <row r="85" spans="1:9" ht="15">
      <c r="A85" s="17" t="s">
        <v>572</v>
      </c>
      <c r="B85" s="232" t="s">
        <v>419</v>
      </c>
      <c r="C85" s="232"/>
      <c r="D85" s="69" t="s">
        <v>276</v>
      </c>
      <c r="E85" s="71">
        <v>301</v>
      </c>
      <c r="F85" s="71">
        <v>321</v>
      </c>
      <c r="G85" s="9">
        <v>6.64</v>
      </c>
      <c r="H85" s="154" t="s">
        <v>487</v>
      </c>
      <c r="I85" s="156"/>
    </row>
    <row r="86" spans="1:9" ht="15">
      <c r="A86" s="17" t="s">
        <v>573</v>
      </c>
      <c r="B86" s="232" t="s">
        <v>420</v>
      </c>
      <c r="C86" s="232"/>
      <c r="D86" s="69" t="s">
        <v>276</v>
      </c>
      <c r="E86" s="71">
        <v>353</v>
      </c>
      <c r="F86" s="71">
        <v>376</v>
      </c>
      <c r="G86" s="9">
        <v>6.52</v>
      </c>
      <c r="H86" s="154" t="s">
        <v>487</v>
      </c>
      <c r="I86" s="156"/>
    </row>
    <row r="87" spans="1:9" ht="15">
      <c r="A87" s="17" t="s">
        <v>574</v>
      </c>
      <c r="B87" s="232" t="s">
        <v>421</v>
      </c>
      <c r="C87" s="232"/>
      <c r="D87" s="69" t="s">
        <v>276</v>
      </c>
      <c r="E87" s="71">
        <v>271</v>
      </c>
      <c r="F87" s="71">
        <v>288</v>
      </c>
      <c r="G87" s="9">
        <v>6.27</v>
      </c>
      <c r="H87" s="154" t="s">
        <v>487</v>
      </c>
      <c r="I87" s="156"/>
    </row>
    <row r="88" spans="1:9" ht="15">
      <c r="A88" s="17" t="s">
        <v>575</v>
      </c>
      <c r="B88" s="232" t="s">
        <v>422</v>
      </c>
      <c r="C88" s="232"/>
      <c r="D88" s="69" t="s">
        <v>276</v>
      </c>
      <c r="E88" s="71">
        <v>810</v>
      </c>
      <c r="F88" s="71">
        <v>835</v>
      </c>
      <c r="G88" s="9">
        <v>3.09</v>
      </c>
      <c r="H88" s="154" t="s">
        <v>487</v>
      </c>
      <c r="I88" s="156"/>
    </row>
    <row r="89" spans="1:9" ht="15">
      <c r="A89" s="17" t="s">
        <v>576</v>
      </c>
      <c r="B89" s="232" t="s">
        <v>423</v>
      </c>
      <c r="C89" s="232"/>
      <c r="D89" s="69" t="s">
        <v>276</v>
      </c>
      <c r="E89" s="71">
        <v>190</v>
      </c>
      <c r="F89" s="71">
        <v>203</v>
      </c>
      <c r="G89" s="9">
        <v>6.84</v>
      </c>
      <c r="H89" s="154" t="s">
        <v>487</v>
      </c>
      <c r="I89" s="156"/>
    </row>
    <row r="90" spans="1:9" ht="15">
      <c r="A90" s="17" t="s">
        <v>577</v>
      </c>
      <c r="B90" s="232" t="s">
        <v>424</v>
      </c>
      <c r="C90" s="232"/>
      <c r="D90" s="69" t="s">
        <v>276</v>
      </c>
      <c r="E90" s="71">
        <v>307</v>
      </c>
      <c r="F90" s="71">
        <v>315</v>
      </c>
      <c r="G90" s="9">
        <v>8</v>
      </c>
      <c r="H90" s="154" t="s">
        <v>487</v>
      </c>
      <c r="I90" s="156"/>
    </row>
    <row r="91" spans="1:9" ht="15">
      <c r="A91" s="17" t="s">
        <v>578</v>
      </c>
      <c r="B91" s="232" t="s">
        <v>425</v>
      </c>
      <c r="C91" s="232"/>
      <c r="D91" s="69" t="s">
        <v>276</v>
      </c>
      <c r="E91" s="71">
        <v>145</v>
      </c>
      <c r="F91" s="71">
        <v>158</v>
      </c>
      <c r="G91" s="9">
        <v>8.97</v>
      </c>
      <c r="H91" s="154" t="s">
        <v>487</v>
      </c>
      <c r="I91" s="156"/>
    </row>
    <row r="92" spans="1:9" ht="15">
      <c r="A92" s="17" t="s">
        <v>579</v>
      </c>
      <c r="B92" s="232" t="s">
        <v>426</v>
      </c>
      <c r="C92" s="232"/>
      <c r="D92" s="69" t="s">
        <v>276</v>
      </c>
      <c r="E92" s="71">
        <v>145</v>
      </c>
      <c r="F92" s="71">
        <v>158</v>
      </c>
      <c r="G92" s="9">
        <v>8.97</v>
      </c>
      <c r="H92" s="154" t="s">
        <v>487</v>
      </c>
      <c r="I92" s="156"/>
    </row>
    <row r="93" spans="1:9" ht="15">
      <c r="A93" s="17" t="s">
        <v>580</v>
      </c>
      <c r="B93" s="232" t="s">
        <v>427</v>
      </c>
      <c r="C93" s="232"/>
      <c r="D93" s="69" t="s">
        <v>276</v>
      </c>
      <c r="E93" s="71">
        <v>118</v>
      </c>
      <c r="F93" s="71">
        <v>167</v>
      </c>
      <c r="G93" s="9">
        <v>41.53</v>
      </c>
      <c r="H93" s="154" t="s">
        <v>487</v>
      </c>
      <c r="I93" s="156"/>
    </row>
    <row r="94" spans="1:9" ht="15">
      <c r="A94" s="17" t="s">
        <v>581</v>
      </c>
      <c r="B94" s="232" t="s">
        <v>428</v>
      </c>
      <c r="C94" s="232"/>
      <c r="D94" s="69" t="s">
        <v>276</v>
      </c>
      <c r="E94" s="71">
        <v>125</v>
      </c>
      <c r="F94" s="71">
        <v>137</v>
      </c>
      <c r="G94" s="9">
        <v>9.6</v>
      </c>
      <c r="H94" s="154" t="s">
        <v>487</v>
      </c>
      <c r="I94" s="156"/>
    </row>
    <row r="95" spans="1:9" ht="15">
      <c r="A95" s="17" t="s">
        <v>582</v>
      </c>
      <c r="B95" s="232" t="s">
        <v>429</v>
      </c>
      <c r="C95" s="232"/>
      <c r="D95" s="69" t="s">
        <v>276</v>
      </c>
      <c r="E95" s="71">
        <v>69</v>
      </c>
      <c r="F95" s="71">
        <v>76</v>
      </c>
      <c r="G95" s="9">
        <v>10.14</v>
      </c>
      <c r="H95" s="154" t="s">
        <v>487</v>
      </c>
      <c r="I95" s="156"/>
    </row>
    <row r="96" spans="1:9" ht="15">
      <c r="A96" s="17" t="s">
        <v>583</v>
      </c>
      <c r="B96" s="232" t="s">
        <v>430</v>
      </c>
      <c r="C96" s="232"/>
      <c r="D96" s="69" t="s">
        <v>276</v>
      </c>
      <c r="E96" s="71">
        <v>105</v>
      </c>
      <c r="F96" s="71">
        <v>115</v>
      </c>
      <c r="G96" s="9">
        <v>9.52</v>
      </c>
      <c r="H96" s="154" t="s">
        <v>487</v>
      </c>
      <c r="I96" s="156"/>
    </row>
    <row r="97" spans="1:9" ht="15">
      <c r="A97" s="17" t="s">
        <v>584</v>
      </c>
      <c r="B97" s="232" t="s">
        <v>431</v>
      </c>
      <c r="C97" s="232"/>
      <c r="D97" s="69" t="s">
        <v>276</v>
      </c>
      <c r="E97" s="71">
        <v>105</v>
      </c>
      <c r="F97" s="71">
        <v>115</v>
      </c>
      <c r="G97" s="9">
        <v>9.52</v>
      </c>
      <c r="H97" s="154" t="s">
        <v>487</v>
      </c>
      <c r="I97" s="156"/>
    </row>
    <row r="98" spans="1:9" ht="15">
      <c r="A98" s="17" t="s">
        <v>585</v>
      </c>
      <c r="B98" s="232" t="s">
        <v>432</v>
      </c>
      <c r="C98" s="232"/>
      <c r="D98" s="69" t="s">
        <v>276</v>
      </c>
      <c r="E98" s="71">
        <v>128</v>
      </c>
      <c r="F98" s="71">
        <v>141</v>
      </c>
      <c r="G98" s="9">
        <v>10.16</v>
      </c>
      <c r="H98" s="154" t="s">
        <v>487</v>
      </c>
      <c r="I98" s="156"/>
    </row>
    <row r="99" spans="1:9" ht="15">
      <c r="A99" s="17" t="s">
        <v>586</v>
      </c>
      <c r="B99" s="232" t="s">
        <v>433</v>
      </c>
      <c r="C99" s="232"/>
      <c r="D99" s="69" t="s">
        <v>276</v>
      </c>
      <c r="E99" s="71">
        <v>163</v>
      </c>
      <c r="F99" s="71">
        <v>179</v>
      </c>
      <c r="G99" s="9">
        <v>9.82</v>
      </c>
      <c r="H99" s="154" t="s">
        <v>487</v>
      </c>
      <c r="I99" s="156"/>
    </row>
    <row r="100" spans="1:9" ht="15">
      <c r="A100" s="17" t="s">
        <v>587</v>
      </c>
      <c r="B100" s="232" t="s">
        <v>434</v>
      </c>
      <c r="C100" s="232"/>
      <c r="D100" s="69" t="s">
        <v>276</v>
      </c>
      <c r="E100" s="71">
        <v>123</v>
      </c>
      <c r="F100" s="71">
        <v>135</v>
      </c>
      <c r="G100" s="9">
        <v>9.76</v>
      </c>
      <c r="H100" s="154" t="s">
        <v>487</v>
      </c>
      <c r="I100" s="156"/>
    </row>
    <row r="101" spans="1:9" ht="15">
      <c r="A101" s="17" t="s">
        <v>588</v>
      </c>
      <c r="B101" s="232" t="s">
        <v>435</v>
      </c>
      <c r="C101" s="232"/>
      <c r="D101" s="69" t="s">
        <v>276</v>
      </c>
      <c r="E101" s="71">
        <v>152</v>
      </c>
      <c r="F101" s="71">
        <v>189</v>
      </c>
      <c r="G101" s="9">
        <v>24.34</v>
      </c>
      <c r="H101" s="154" t="s">
        <v>487</v>
      </c>
      <c r="I101" s="156"/>
    </row>
    <row r="102" spans="1:9" ht="15">
      <c r="A102" s="17" t="s">
        <v>589</v>
      </c>
      <c r="B102" s="232" t="s">
        <v>436</v>
      </c>
      <c r="C102" s="232"/>
      <c r="D102" s="69" t="s">
        <v>276</v>
      </c>
      <c r="E102" s="71">
        <v>172</v>
      </c>
      <c r="F102" s="71">
        <v>189</v>
      </c>
      <c r="G102" s="9">
        <v>9.88</v>
      </c>
      <c r="H102" s="154" t="s">
        <v>487</v>
      </c>
      <c r="I102" s="156"/>
    </row>
    <row r="103" spans="1:9" ht="15">
      <c r="A103" s="17" t="s">
        <v>590</v>
      </c>
      <c r="B103" s="232" t="s">
        <v>437</v>
      </c>
      <c r="C103" s="232"/>
      <c r="D103" s="69" t="s">
        <v>276</v>
      </c>
      <c r="E103" s="71">
        <v>105</v>
      </c>
      <c r="F103" s="71">
        <v>115</v>
      </c>
      <c r="G103" s="9">
        <v>9.52</v>
      </c>
      <c r="H103" s="154" t="s">
        <v>487</v>
      </c>
      <c r="I103" s="156"/>
    </row>
    <row r="104" spans="1:9" ht="15">
      <c r="A104" s="17" t="s">
        <v>591</v>
      </c>
      <c r="B104" s="232" t="s">
        <v>438</v>
      </c>
      <c r="C104" s="232"/>
      <c r="D104" s="69" t="s">
        <v>276</v>
      </c>
      <c r="E104" s="71">
        <v>106</v>
      </c>
      <c r="F104" s="71">
        <v>116</v>
      </c>
      <c r="G104" s="9">
        <v>9.43</v>
      </c>
      <c r="H104" s="154" t="s">
        <v>487</v>
      </c>
      <c r="I104" s="156"/>
    </row>
    <row r="105" spans="1:9" ht="15">
      <c r="A105" s="17" t="s">
        <v>592</v>
      </c>
      <c r="B105" s="232" t="s">
        <v>439</v>
      </c>
      <c r="C105" s="232"/>
      <c r="D105" s="69" t="s">
        <v>276</v>
      </c>
      <c r="E105" s="71">
        <v>88</v>
      </c>
      <c r="F105" s="71">
        <v>96</v>
      </c>
      <c r="G105" s="9">
        <v>9.09</v>
      </c>
      <c r="H105" s="154" t="s">
        <v>487</v>
      </c>
      <c r="I105" s="156"/>
    </row>
    <row r="106" spans="1:9" ht="15">
      <c r="A106" s="17" t="s">
        <v>593</v>
      </c>
      <c r="B106" s="232" t="s">
        <v>440</v>
      </c>
      <c r="C106" s="232"/>
      <c r="D106" s="69" t="s">
        <v>276</v>
      </c>
      <c r="E106" s="71">
        <v>88</v>
      </c>
      <c r="F106" s="71">
        <v>96</v>
      </c>
      <c r="G106" s="9">
        <v>9.09</v>
      </c>
      <c r="H106" s="154" t="s">
        <v>487</v>
      </c>
      <c r="I106" s="156"/>
    </row>
    <row r="107" spans="1:9" ht="15">
      <c r="A107" s="17" t="s">
        <v>594</v>
      </c>
      <c r="B107" s="232" t="s">
        <v>441</v>
      </c>
      <c r="C107" s="232"/>
      <c r="D107" s="69" t="s">
        <v>276</v>
      </c>
      <c r="E107" s="71">
        <v>140</v>
      </c>
      <c r="F107" s="71">
        <v>154</v>
      </c>
      <c r="G107" s="9">
        <v>10</v>
      </c>
      <c r="H107" s="154" t="s">
        <v>487</v>
      </c>
      <c r="I107" s="156"/>
    </row>
    <row r="108" spans="1:9" ht="15">
      <c r="A108" s="17" t="s">
        <v>595</v>
      </c>
      <c r="B108" s="232" t="s">
        <v>442</v>
      </c>
      <c r="C108" s="232"/>
      <c r="D108" s="69" t="s">
        <v>276</v>
      </c>
      <c r="E108" s="71">
        <v>79</v>
      </c>
      <c r="F108" s="71">
        <v>86</v>
      </c>
      <c r="G108" s="9">
        <v>8.86</v>
      </c>
      <c r="H108" s="154" t="s">
        <v>487</v>
      </c>
      <c r="I108" s="156"/>
    </row>
    <row r="109" spans="1:9" ht="15">
      <c r="A109" s="17" t="s">
        <v>596</v>
      </c>
      <c r="B109" s="232" t="s">
        <v>443</v>
      </c>
      <c r="C109" s="232"/>
      <c r="D109" s="69" t="s">
        <v>276</v>
      </c>
      <c r="E109" s="71">
        <v>76</v>
      </c>
      <c r="F109" s="71">
        <v>83</v>
      </c>
      <c r="G109" s="9">
        <v>9.21</v>
      </c>
      <c r="H109" s="154" t="s">
        <v>487</v>
      </c>
      <c r="I109" s="156"/>
    </row>
    <row r="110" spans="1:9" ht="15">
      <c r="A110" s="17" t="s">
        <v>597</v>
      </c>
      <c r="B110" s="232" t="s">
        <v>444</v>
      </c>
      <c r="C110" s="232"/>
      <c r="D110" s="69" t="s">
        <v>276</v>
      </c>
      <c r="E110" s="71">
        <v>157</v>
      </c>
      <c r="F110" s="71">
        <v>172</v>
      </c>
      <c r="G110" s="9">
        <v>9.55</v>
      </c>
      <c r="H110" s="154" t="s">
        <v>487</v>
      </c>
      <c r="I110" s="156"/>
    </row>
    <row r="111" spans="1:9" ht="15">
      <c r="A111" s="17" t="s">
        <v>598</v>
      </c>
      <c r="B111" s="232" t="s">
        <v>445</v>
      </c>
      <c r="C111" s="232"/>
      <c r="D111" s="69" t="s">
        <v>276</v>
      </c>
      <c r="E111" s="71">
        <v>140</v>
      </c>
      <c r="F111" s="71">
        <v>152</v>
      </c>
      <c r="G111" s="9">
        <v>8.57</v>
      </c>
      <c r="H111" s="154" t="s">
        <v>487</v>
      </c>
      <c r="I111" s="156"/>
    </row>
    <row r="112" spans="1:9" ht="15">
      <c r="A112" s="17" t="s">
        <v>599</v>
      </c>
      <c r="B112" s="232" t="s">
        <v>446</v>
      </c>
      <c r="C112" s="232"/>
      <c r="D112" s="69" t="s">
        <v>276</v>
      </c>
      <c r="E112" s="71">
        <v>355</v>
      </c>
      <c r="F112" s="71">
        <v>355</v>
      </c>
      <c r="G112" s="9">
        <v>0</v>
      </c>
      <c r="H112" s="154" t="s">
        <v>487</v>
      </c>
      <c r="I112" s="156"/>
    </row>
    <row r="113" spans="1:9" ht="15">
      <c r="A113" s="17" t="s">
        <v>600</v>
      </c>
      <c r="B113" s="232" t="s">
        <v>447</v>
      </c>
      <c r="C113" s="232"/>
      <c r="D113" s="69" t="s">
        <v>276</v>
      </c>
      <c r="E113" s="71">
        <v>94</v>
      </c>
      <c r="F113" s="71">
        <v>103</v>
      </c>
      <c r="G113" s="9">
        <v>9.57</v>
      </c>
      <c r="H113" s="154" t="s">
        <v>487</v>
      </c>
      <c r="I113" s="156"/>
    </row>
    <row r="114" spans="1:9" ht="15">
      <c r="A114" s="17" t="s">
        <v>601</v>
      </c>
      <c r="B114" s="232" t="s">
        <v>448</v>
      </c>
      <c r="C114" s="232"/>
      <c r="D114" s="69" t="s">
        <v>276</v>
      </c>
      <c r="E114" s="71">
        <v>117</v>
      </c>
      <c r="F114" s="71">
        <v>127</v>
      </c>
      <c r="G114" s="9">
        <v>8.55</v>
      </c>
      <c r="H114" s="154" t="s">
        <v>487</v>
      </c>
      <c r="I114" s="156"/>
    </row>
    <row r="115" spans="1:9" ht="15">
      <c r="A115" s="17" t="s">
        <v>602</v>
      </c>
      <c r="B115" s="232" t="s">
        <v>449</v>
      </c>
      <c r="C115" s="232"/>
      <c r="D115" s="69" t="s">
        <v>276</v>
      </c>
      <c r="E115" s="71">
        <v>250</v>
      </c>
      <c r="F115" s="71">
        <v>271</v>
      </c>
      <c r="G115" s="9">
        <v>8.4</v>
      </c>
      <c r="H115" s="154" t="s">
        <v>487</v>
      </c>
      <c r="I115" s="156"/>
    </row>
    <row r="116" spans="1:9" ht="15">
      <c r="A116" s="17" t="s">
        <v>603</v>
      </c>
      <c r="B116" s="232" t="s">
        <v>450</v>
      </c>
      <c r="C116" s="232"/>
      <c r="D116" s="69" t="s">
        <v>276</v>
      </c>
      <c r="E116" s="71">
        <v>250</v>
      </c>
      <c r="F116" s="71">
        <v>271</v>
      </c>
      <c r="G116" s="9">
        <v>8.4</v>
      </c>
      <c r="H116" s="154" t="s">
        <v>487</v>
      </c>
      <c r="I116" s="156"/>
    </row>
    <row r="117" spans="1:9" ht="15">
      <c r="A117" s="17" t="s">
        <v>604</v>
      </c>
      <c r="B117" s="232" t="s">
        <v>451</v>
      </c>
      <c r="C117" s="232"/>
      <c r="D117" s="69" t="s">
        <v>276</v>
      </c>
      <c r="E117" s="71">
        <v>250</v>
      </c>
      <c r="F117" s="71">
        <v>271</v>
      </c>
      <c r="G117" s="9">
        <v>8.4</v>
      </c>
      <c r="H117" s="154" t="s">
        <v>487</v>
      </c>
      <c r="I117" s="156"/>
    </row>
    <row r="118" spans="1:9" ht="15">
      <c r="A118" s="17" t="s">
        <v>605</v>
      </c>
      <c r="B118" s="232" t="s">
        <v>452</v>
      </c>
      <c r="C118" s="232"/>
      <c r="D118" s="69" t="s">
        <v>276</v>
      </c>
      <c r="E118" s="71">
        <v>253</v>
      </c>
      <c r="F118" s="71">
        <v>275</v>
      </c>
      <c r="G118" s="9">
        <v>8.7</v>
      </c>
      <c r="H118" s="154" t="s">
        <v>487</v>
      </c>
      <c r="I118" s="156"/>
    </row>
    <row r="119" spans="1:9" ht="15">
      <c r="A119" s="17" t="s">
        <v>606</v>
      </c>
      <c r="B119" s="232" t="s">
        <v>453</v>
      </c>
      <c r="C119" s="232"/>
      <c r="D119" s="69" t="s">
        <v>276</v>
      </c>
      <c r="E119" s="71">
        <v>255</v>
      </c>
      <c r="F119" s="71">
        <v>277</v>
      </c>
      <c r="G119" s="9">
        <v>8.63</v>
      </c>
      <c r="H119" s="154" t="s">
        <v>487</v>
      </c>
      <c r="I119" s="156"/>
    </row>
    <row r="120" spans="1:9" ht="15">
      <c r="A120" s="17" t="s">
        <v>607</v>
      </c>
      <c r="B120" s="232" t="s">
        <v>454</v>
      </c>
      <c r="C120" s="232"/>
      <c r="D120" s="69" t="s">
        <v>276</v>
      </c>
      <c r="E120" s="71">
        <v>253</v>
      </c>
      <c r="F120" s="71">
        <v>275</v>
      </c>
      <c r="G120" s="9">
        <v>8.7</v>
      </c>
      <c r="H120" s="154" t="s">
        <v>487</v>
      </c>
      <c r="I120" s="156"/>
    </row>
    <row r="121" spans="1:9" ht="15">
      <c r="A121" s="17" t="s">
        <v>608</v>
      </c>
      <c r="B121" s="232" t="s">
        <v>455</v>
      </c>
      <c r="C121" s="232"/>
      <c r="D121" s="69" t="s">
        <v>276</v>
      </c>
      <c r="E121" s="71">
        <v>259</v>
      </c>
      <c r="F121" s="71">
        <v>280</v>
      </c>
      <c r="G121" s="9">
        <v>8.11</v>
      </c>
      <c r="H121" s="154" t="s">
        <v>487</v>
      </c>
      <c r="I121" s="156"/>
    </row>
    <row r="122" spans="1:9" ht="15">
      <c r="A122" s="17" t="s">
        <v>609</v>
      </c>
      <c r="B122" s="232" t="s">
        <v>456</v>
      </c>
      <c r="C122" s="232"/>
      <c r="D122" s="69" t="s">
        <v>276</v>
      </c>
      <c r="E122" s="71">
        <v>280</v>
      </c>
      <c r="F122" s="71">
        <v>301</v>
      </c>
      <c r="G122" s="9">
        <v>7.5</v>
      </c>
      <c r="H122" s="154" t="s">
        <v>487</v>
      </c>
      <c r="I122" s="156"/>
    </row>
    <row r="123" spans="1:9" ht="15">
      <c r="A123" s="17" t="s">
        <v>610</v>
      </c>
      <c r="B123" s="232" t="s">
        <v>457</v>
      </c>
      <c r="C123" s="232"/>
      <c r="D123" s="69" t="s">
        <v>276</v>
      </c>
      <c r="E123" s="71">
        <v>283</v>
      </c>
      <c r="F123" s="71">
        <v>304</v>
      </c>
      <c r="G123" s="9">
        <v>7.42</v>
      </c>
      <c r="H123" s="154" t="s">
        <v>487</v>
      </c>
      <c r="I123" s="156"/>
    </row>
    <row r="124" spans="1:9" ht="15">
      <c r="A124" s="17" t="s">
        <v>611</v>
      </c>
      <c r="B124" s="232" t="s">
        <v>458</v>
      </c>
      <c r="C124" s="232"/>
      <c r="D124" s="69" t="s">
        <v>276</v>
      </c>
      <c r="E124" s="71">
        <v>260</v>
      </c>
      <c r="F124" s="71">
        <v>281</v>
      </c>
      <c r="G124" s="9">
        <v>8.08</v>
      </c>
      <c r="H124" s="154" t="s">
        <v>487</v>
      </c>
      <c r="I124" s="156"/>
    </row>
    <row r="125" spans="1:9" ht="15">
      <c r="A125" s="17" t="s">
        <v>612</v>
      </c>
      <c r="B125" s="232" t="s">
        <v>459</v>
      </c>
      <c r="C125" s="232"/>
      <c r="D125" s="69" t="s">
        <v>276</v>
      </c>
      <c r="E125" s="71">
        <v>295</v>
      </c>
      <c r="F125" s="71">
        <v>316</v>
      </c>
      <c r="G125" s="9">
        <v>7.12</v>
      </c>
      <c r="H125" s="154" t="s">
        <v>487</v>
      </c>
      <c r="I125" s="156"/>
    </row>
    <row r="126" spans="1:9" ht="15">
      <c r="A126" s="17" t="s">
        <v>613</v>
      </c>
      <c r="B126" s="232" t="s">
        <v>460</v>
      </c>
      <c r="C126" s="232"/>
      <c r="D126" s="69" t="s">
        <v>276</v>
      </c>
      <c r="E126" s="71">
        <v>314</v>
      </c>
      <c r="F126" s="71">
        <v>335</v>
      </c>
      <c r="G126" s="9">
        <v>6.69</v>
      </c>
      <c r="H126" s="154" t="s">
        <v>487</v>
      </c>
      <c r="I126" s="156"/>
    </row>
    <row r="127" spans="1:9" ht="15">
      <c r="A127" s="17" t="s">
        <v>614</v>
      </c>
      <c r="B127" s="232" t="s">
        <v>461</v>
      </c>
      <c r="C127" s="232"/>
      <c r="D127" s="69" t="s">
        <v>276</v>
      </c>
      <c r="E127" s="71">
        <v>314</v>
      </c>
      <c r="F127" s="71">
        <v>335</v>
      </c>
      <c r="G127" s="9">
        <v>6.69</v>
      </c>
      <c r="H127" s="154" t="s">
        <v>487</v>
      </c>
      <c r="I127" s="156"/>
    </row>
    <row r="128" spans="1:9" ht="15">
      <c r="A128" s="17" t="s">
        <v>615</v>
      </c>
      <c r="B128" s="232" t="s">
        <v>462</v>
      </c>
      <c r="C128" s="232"/>
      <c r="D128" s="69" t="s">
        <v>276</v>
      </c>
      <c r="E128" s="71">
        <v>217</v>
      </c>
      <c r="F128" s="71">
        <v>236</v>
      </c>
      <c r="G128" s="9">
        <v>8.76</v>
      </c>
      <c r="H128" s="154" t="s">
        <v>487</v>
      </c>
      <c r="I128" s="156"/>
    </row>
    <row r="129" spans="1:9" ht="15">
      <c r="A129" s="17" t="s">
        <v>616</v>
      </c>
      <c r="B129" s="232" t="s">
        <v>463</v>
      </c>
      <c r="C129" s="232"/>
      <c r="D129" s="69" t="s">
        <v>276</v>
      </c>
      <c r="E129" s="71">
        <v>217</v>
      </c>
      <c r="F129" s="71">
        <v>236</v>
      </c>
      <c r="G129" s="9">
        <v>8.76</v>
      </c>
      <c r="H129" s="154" t="s">
        <v>487</v>
      </c>
      <c r="I129" s="156"/>
    </row>
    <row r="130" spans="1:9" ht="15">
      <c r="A130" s="17" t="s">
        <v>617</v>
      </c>
      <c r="B130" s="232" t="s">
        <v>464</v>
      </c>
      <c r="C130" s="232"/>
      <c r="D130" s="69" t="s">
        <v>276</v>
      </c>
      <c r="E130" s="71">
        <v>240</v>
      </c>
      <c r="F130" s="71">
        <v>262</v>
      </c>
      <c r="G130" s="9">
        <v>9.17</v>
      </c>
      <c r="H130" s="154" t="s">
        <v>487</v>
      </c>
      <c r="I130" s="156"/>
    </row>
    <row r="131" spans="1:9" ht="15">
      <c r="A131" s="17" t="s">
        <v>618</v>
      </c>
      <c r="B131" s="232" t="s">
        <v>465</v>
      </c>
      <c r="C131" s="232"/>
      <c r="D131" s="69" t="s">
        <v>276</v>
      </c>
      <c r="E131" s="71">
        <v>1200</v>
      </c>
      <c r="F131" s="71">
        <v>1200</v>
      </c>
      <c r="G131" s="9">
        <v>0</v>
      </c>
      <c r="H131" s="154" t="s">
        <v>487</v>
      </c>
      <c r="I131" s="156"/>
    </row>
    <row r="132" spans="1:9" ht="15">
      <c r="A132" s="17" t="s">
        <v>619</v>
      </c>
      <c r="B132" s="232" t="s">
        <v>466</v>
      </c>
      <c r="C132" s="232"/>
      <c r="D132" s="69" t="s">
        <v>276</v>
      </c>
      <c r="E132" s="71">
        <v>80</v>
      </c>
      <c r="F132" s="71">
        <v>80</v>
      </c>
      <c r="G132" s="9">
        <v>0</v>
      </c>
      <c r="H132" s="154" t="s">
        <v>487</v>
      </c>
      <c r="I132" s="156"/>
    </row>
    <row r="133" spans="1:9" ht="15">
      <c r="A133" s="17" t="s">
        <v>620</v>
      </c>
      <c r="B133" s="232" t="s">
        <v>467</v>
      </c>
      <c r="C133" s="232"/>
      <c r="D133" s="69" t="s">
        <v>276</v>
      </c>
      <c r="E133" s="71">
        <v>120</v>
      </c>
      <c r="F133" s="71">
        <v>120</v>
      </c>
      <c r="G133" s="9">
        <v>0</v>
      </c>
      <c r="H133" s="154" t="s">
        <v>487</v>
      </c>
      <c r="I133" s="156"/>
    </row>
  </sheetData>
  <sheetProtection/>
  <mergeCells count="263">
    <mergeCell ref="H6:I6"/>
    <mergeCell ref="H7:I7"/>
    <mergeCell ref="B5:C5"/>
    <mergeCell ref="B6:C6"/>
    <mergeCell ref="B7:C7"/>
    <mergeCell ref="B8:C8"/>
    <mergeCell ref="H9:I9"/>
    <mergeCell ref="H8:I8"/>
    <mergeCell ref="B1:I1"/>
    <mergeCell ref="B3:I3"/>
    <mergeCell ref="B4:C4"/>
    <mergeCell ref="H4:I4"/>
    <mergeCell ref="B2:I2"/>
    <mergeCell ref="B9:C9"/>
    <mergeCell ref="H5:I5"/>
    <mergeCell ref="B13:C13"/>
    <mergeCell ref="H13:I13"/>
    <mergeCell ref="H10:I10"/>
    <mergeCell ref="H11:I11"/>
    <mergeCell ref="H12:I12"/>
    <mergeCell ref="B10:C10"/>
    <mergeCell ref="B11:C11"/>
    <mergeCell ref="B12:C12"/>
    <mergeCell ref="B18:C18"/>
    <mergeCell ref="B19:C19"/>
    <mergeCell ref="B20:C20"/>
    <mergeCell ref="B21:C21"/>
    <mergeCell ref="B14:C14"/>
    <mergeCell ref="B15:C15"/>
    <mergeCell ref="B16:C16"/>
    <mergeCell ref="B17:C17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51:C51"/>
    <mergeCell ref="B52:C52"/>
    <mergeCell ref="B53:C53"/>
    <mergeCell ref="B46:C46"/>
    <mergeCell ref="B47:C47"/>
    <mergeCell ref="B48:C48"/>
    <mergeCell ref="B49:C49"/>
    <mergeCell ref="B58:C58"/>
    <mergeCell ref="B59:C59"/>
    <mergeCell ref="B60:C60"/>
    <mergeCell ref="B61:C61"/>
    <mergeCell ref="B54:C54"/>
    <mergeCell ref="B55:C55"/>
    <mergeCell ref="B56:C56"/>
    <mergeCell ref="B57:C57"/>
    <mergeCell ref="B66:C66"/>
    <mergeCell ref="B67:C67"/>
    <mergeCell ref="B68:C68"/>
    <mergeCell ref="B69:C69"/>
    <mergeCell ref="B62:C62"/>
    <mergeCell ref="B63:C63"/>
    <mergeCell ref="B64:C64"/>
    <mergeCell ref="B65:C65"/>
    <mergeCell ref="B74:C74"/>
    <mergeCell ref="B75:C75"/>
    <mergeCell ref="B76:C76"/>
    <mergeCell ref="B77:C77"/>
    <mergeCell ref="B70:C70"/>
    <mergeCell ref="B71:C71"/>
    <mergeCell ref="B72:C72"/>
    <mergeCell ref="B73:C73"/>
    <mergeCell ref="B82:C82"/>
    <mergeCell ref="B83:C83"/>
    <mergeCell ref="B84:C84"/>
    <mergeCell ref="B85:C85"/>
    <mergeCell ref="B78:C78"/>
    <mergeCell ref="B79:C79"/>
    <mergeCell ref="B80:C80"/>
    <mergeCell ref="B81:C81"/>
    <mergeCell ref="B90:C90"/>
    <mergeCell ref="B91:C91"/>
    <mergeCell ref="B92:C92"/>
    <mergeCell ref="B93:C93"/>
    <mergeCell ref="B86:C86"/>
    <mergeCell ref="B87:C87"/>
    <mergeCell ref="B88:C88"/>
    <mergeCell ref="B89:C89"/>
    <mergeCell ref="B98:C98"/>
    <mergeCell ref="B99:C99"/>
    <mergeCell ref="B100:C100"/>
    <mergeCell ref="B101:C101"/>
    <mergeCell ref="B94:C94"/>
    <mergeCell ref="B95:C95"/>
    <mergeCell ref="B96:C96"/>
    <mergeCell ref="B97:C97"/>
    <mergeCell ref="B106:C106"/>
    <mergeCell ref="B107:C107"/>
    <mergeCell ref="B108:C108"/>
    <mergeCell ref="B109:C109"/>
    <mergeCell ref="B102:C102"/>
    <mergeCell ref="B103:C103"/>
    <mergeCell ref="B104:C104"/>
    <mergeCell ref="B105:C105"/>
    <mergeCell ref="B114:C114"/>
    <mergeCell ref="B115:C115"/>
    <mergeCell ref="B116:C116"/>
    <mergeCell ref="B117:C117"/>
    <mergeCell ref="B110:C110"/>
    <mergeCell ref="B111:C111"/>
    <mergeCell ref="B112:C112"/>
    <mergeCell ref="B113:C113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H18:I18"/>
    <mergeCell ref="H19:I19"/>
    <mergeCell ref="H20:I20"/>
    <mergeCell ref="H21:I21"/>
    <mergeCell ref="H14:I14"/>
    <mergeCell ref="H15:I15"/>
    <mergeCell ref="H16:I16"/>
    <mergeCell ref="H17:I17"/>
    <mergeCell ref="H26:I26"/>
    <mergeCell ref="H27:I27"/>
    <mergeCell ref="H28:I28"/>
    <mergeCell ref="H29:I29"/>
    <mergeCell ref="H22:I22"/>
    <mergeCell ref="H23:I23"/>
    <mergeCell ref="H24:I24"/>
    <mergeCell ref="H25:I25"/>
    <mergeCell ref="H34:I34"/>
    <mergeCell ref="H35:I35"/>
    <mergeCell ref="H36:I36"/>
    <mergeCell ref="H37:I37"/>
    <mergeCell ref="H30:I30"/>
    <mergeCell ref="H31:I31"/>
    <mergeCell ref="H32:I32"/>
    <mergeCell ref="H33:I33"/>
    <mergeCell ref="H42:I42"/>
    <mergeCell ref="H43:I43"/>
    <mergeCell ref="H44:I44"/>
    <mergeCell ref="H45:I45"/>
    <mergeCell ref="H38:I38"/>
    <mergeCell ref="H39:I39"/>
    <mergeCell ref="H40:I40"/>
    <mergeCell ref="H41:I41"/>
    <mergeCell ref="H50:I50"/>
    <mergeCell ref="H51:I51"/>
    <mergeCell ref="H52:I52"/>
    <mergeCell ref="H53:I53"/>
    <mergeCell ref="H46:I46"/>
    <mergeCell ref="H47:I47"/>
    <mergeCell ref="H48:I48"/>
    <mergeCell ref="H49:I49"/>
    <mergeCell ref="H58:I58"/>
    <mergeCell ref="H59:I59"/>
    <mergeCell ref="H60:I60"/>
    <mergeCell ref="H61:I61"/>
    <mergeCell ref="H54:I54"/>
    <mergeCell ref="H55:I55"/>
    <mergeCell ref="H56:I56"/>
    <mergeCell ref="H57:I57"/>
    <mergeCell ref="H66:I66"/>
    <mergeCell ref="H67:I67"/>
    <mergeCell ref="H68:I68"/>
    <mergeCell ref="H69:I69"/>
    <mergeCell ref="H62:I62"/>
    <mergeCell ref="H63:I63"/>
    <mergeCell ref="H64:I64"/>
    <mergeCell ref="H65:I65"/>
    <mergeCell ref="H74:I74"/>
    <mergeCell ref="H75:I75"/>
    <mergeCell ref="H76:I76"/>
    <mergeCell ref="H77:I77"/>
    <mergeCell ref="H70:I70"/>
    <mergeCell ref="H71:I71"/>
    <mergeCell ref="H72:I72"/>
    <mergeCell ref="H73:I73"/>
    <mergeCell ref="H82:I82"/>
    <mergeCell ref="H83:I83"/>
    <mergeCell ref="H84:I84"/>
    <mergeCell ref="H85:I85"/>
    <mergeCell ref="H78:I78"/>
    <mergeCell ref="H79:I79"/>
    <mergeCell ref="H80:I80"/>
    <mergeCell ref="H81:I81"/>
    <mergeCell ref="H90:I90"/>
    <mergeCell ref="H91:I91"/>
    <mergeCell ref="H92:I92"/>
    <mergeCell ref="H93:I93"/>
    <mergeCell ref="H86:I86"/>
    <mergeCell ref="H87:I87"/>
    <mergeCell ref="H88:I88"/>
    <mergeCell ref="H89:I89"/>
    <mergeCell ref="H98:I98"/>
    <mergeCell ref="H99:I99"/>
    <mergeCell ref="H100:I100"/>
    <mergeCell ref="H101:I101"/>
    <mergeCell ref="H94:I94"/>
    <mergeCell ref="H95:I95"/>
    <mergeCell ref="H96:I96"/>
    <mergeCell ref="H97:I97"/>
    <mergeCell ref="H106:I106"/>
    <mergeCell ref="H107:I107"/>
    <mergeCell ref="H108:I108"/>
    <mergeCell ref="H109:I109"/>
    <mergeCell ref="H102:I102"/>
    <mergeCell ref="H103:I103"/>
    <mergeCell ref="H104:I104"/>
    <mergeCell ref="H105:I105"/>
    <mergeCell ref="H114:I114"/>
    <mergeCell ref="H115:I115"/>
    <mergeCell ref="H116:I116"/>
    <mergeCell ref="H117:I117"/>
    <mergeCell ref="H110:I110"/>
    <mergeCell ref="H111:I111"/>
    <mergeCell ref="H112:I112"/>
    <mergeCell ref="H113:I113"/>
    <mergeCell ref="H122:I122"/>
    <mergeCell ref="H123:I123"/>
    <mergeCell ref="H124:I124"/>
    <mergeCell ref="H125:I125"/>
    <mergeCell ref="H118:I118"/>
    <mergeCell ref="H119:I119"/>
    <mergeCell ref="H120:I120"/>
    <mergeCell ref="H121:I121"/>
    <mergeCell ref="H126:I126"/>
    <mergeCell ref="H127:I127"/>
    <mergeCell ref="H128:I128"/>
    <mergeCell ref="H133:I133"/>
    <mergeCell ref="H129:I129"/>
    <mergeCell ref="H130:I130"/>
    <mergeCell ref="H131:I131"/>
    <mergeCell ref="H132:I132"/>
  </mergeCells>
  <printOptions horizontalCentered="1"/>
  <pageMargins left="0.1968503937007874" right="0.2362204724409449" top="0.7874015748031497" bottom="0.3937007874015748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D1">
      <selection activeCell="I13" sqref="I13"/>
    </sheetView>
  </sheetViews>
  <sheetFormatPr defaultColWidth="18.75390625" defaultRowHeight="12.75"/>
  <cols>
    <col min="1" max="1" width="4.375" style="9" customWidth="1"/>
    <col min="2" max="2" width="47.625" style="9" customWidth="1"/>
    <col min="3" max="8" width="18.75390625" style="9" customWidth="1"/>
    <col min="9" max="9" width="28.25390625" style="9" customWidth="1"/>
    <col min="10" max="16384" width="18.75390625" style="9" customWidth="1"/>
  </cols>
  <sheetData>
    <row r="1" spans="1:8" ht="15">
      <c r="A1" s="20"/>
      <c r="B1" s="167" t="s">
        <v>20</v>
      </c>
      <c r="C1" s="167"/>
      <c r="D1" s="167"/>
      <c r="E1" s="167"/>
      <c r="F1" s="167"/>
      <c r="G1" s="167"/>
      <c r="H1" s="168"/>
    </row>
    <row r="2" spans="1:8" ht="15">
      <c r="A2" s="21"/>
      <c r="B2" s="169" t="s">
        <v>177</v>
      </c>
      <c r="C2" s="169"/>
      <c r="D2" s="169"/>
      <c r="E2" s="169"/>
      <c r="F2" s="169"/>
      <c r="G2" s="169"/>
      <c r="H2" s="170"/>
    </row>
    <row r="3" spans="1:8" ht="15">
      <c r="A3" s="179" t="s">
        <v>0</v>
      </c>
      <c r="B3" s="157" t="s">
        <v>1</v>
      </c>
      <c r="C3" s="157"/>
      <c r="D3" s="157"/>
      <c r="E3" s="157"/>
      <c r="F3" s="157" t="s">
        <v>178</v>
      </c>
      <c r="G3" s="157" t="s">
        <v>2</v>
      </c>
      <c r="H3" s="157"/>
    </row>
    <row r="4" spans="1:8" ht="32.25" customHeight="1">
      <c r="A4" s="180"/>
      <c r="B4" s="157"/>
      <c r="C4" s="157"/>
      <c r="D4" s="157"/>
      <c r="E4" s="157"/>
      <c r="F4" s="157"/>
      <c r="G4" s="4" t="s">
        <v>39</v>
      </c>
      <c r="H4" s="4" t="s">
        <v>40</v>
      </c>
    </row>
    <row r="5" spans="1:8" ht="30" customHeight="1">
      <c r="A5" s="17" t="s">
        <v>4</v>
      </c>
      <c r="B5" s="159" t="s">
        <v>21</v>
      </c>
      <c r="C5" s="159"/>
      <c r="D5" s="159"/>
      <c r="E5" s="159"/>
      <c r="F5" s="24" t="s">
        <v>276</v>
      </c>
      <c r="G5" s="136">
        <v>45017025</v>
      </c>
      <c r="H5" s="135">
        <v>44245029</v>
      </c>
    </row>
    <row r="6" spans="1:8" ht="30" customHeight="1">
      <c r="A6" s="17" t="s">
        <v>5</v>
      </c>
      <c r="B6" s="159" t="s">
        <v>26</v>
      </c>
      <c r="C6" s="159"/>
      <c r="D6" s="159"/>
      <c r="E6" s="159"/>
      <c r="F6" s="24" t="s">
        <v>276</v>
      </c>
      <c r="G6" s="136"/>
      <c r="H6" s="135"/>
    </row>
    <row r="7" spans="1:8" ht="30" customHeight="1">
      <c r="A7" s="17" t="s">
        <v>7</v>
      </c>
      <c r="B7" s="158" t="s">
        <v>27</v>
      </c>
      <c r="C7" s="159"/>
      <c r="D7" s="159"/>
      <c r="E7" s="160"/>
      <c r="F7" s="24" t="s">
        <v>276</v>
      </c>
      <c r="G7" s="136"/>
      <c r="H7" s="135"/>
    </row>
    <row r="8" spans="1:8" ht="30" customHeight="1">
      <c r="A8" s="17" t="s">
        <v>8</v>
      </c>
      <c r="B8" s="158" t="s">
        <v>28</v>
      </c>
      <c r="C8" s="159"/>
      <c r="D8" s="159"/>
      <c r="E8" s="160"/>
      <c r="F8" s="24" t="s">
        <v>276</v>
      </c>
      <c r="G8" s="136">
        <v>8967986.32</v>
      </c>
      <c r="H8" s="135">
        <v>6473098.65</v>
      </c>
    </row>
    <row r="9" spans="1:8" ht="30" customHeight="1">
      <c r="A9" s="17" t="s">
        <v>9</v>
      </c>
      <c r="B9" s="158" t="s">
        <v>29</v>
      </c>
      <c r="C9" s="159"/>
      <c r="D9" s="159"/>
      <c r="E9" s="160"/>
      <c r="F9" s="24" t="s">
        <v>276</v>
      </c>
      <c r="G9" s="136"/>
      <c r="H9" s="135"/>
    </row>
    <row r="10" spans="1:8" ht="30" customHeight="1">
      <c r="A10" s="17" t="s">
        <v>12</v>
      </c>
      <c r="B10" s="158" t="s">
        <v>30</v>
      </c>
      <c r="C10" s="159"/>
      <c r="D10" s="159"/>
      <c r="E10" s="160"/>
      <c r="F10" s="24" t="s">
        <v>276</v>
      </c>
      <c r="G10" s="136"/>
      <c r="H10" s="135"/>
    </row>
    <row r="11" spans="1:10" ht="51.75" customHeight="1">
      <c r="A11" s="17" t="s">
        <v>13</v>
      </c>
      <c r="B11" s="158" t="s">
        <v>31</v>
      </c>
      <c r="C11" s="159"/>
      <c r="D11" s="159"/>
      <c r="E11" s="160"/>
      <c r="F11" s="24" t="s">
        <v>277</v>
      </c>
      <c r="G11" s="24">
        <v>4699.8</v>
      </c>
      <c r="H11" s="4">
        <v>4699.8</v>
      </c>
      <c r="I11" s="133" t="s">
        <v>688</v>
      </c>
      <c r="J11" s="134"/>
    </row>
    <row r="12" spans="1:10" ht="61.5" customHeight="1">
      <c r="A12" s="17" t="s">
        <v>14</v>
      </c>
      <c r="B12" s="158" t="s">
        <v>32</v>
      </c>
      <c r="C12" s="159"/>
      <c r="D12" s="159"/>
      <c r="E12" s="160"/>
      <c r="F12" s="24" t="s">
        <v>277</v>
      </c>
      <c r="G12" s="24">
        <v>68.9</v>
      </c>
      <c r="H12" s="4">
        <v>68.9</v>
      </c>
      <c r="I12" s="133" t="s">
        <v>689</v>
      </c>
      <c r="J12" s="134"/>
    </row>
    <row r="13" spans="1:8" ht="30" customHeight="1">
      <c r="A13" s="17" t="s">
        <v>15</v>
      </c>
      <c r="B13" s="158" t="s">
        <v>33</v>
      </c>
      <c r="C13" s="159"/>
      <c r="D13" s="159"/>
      <c r="E13" s="160"/>
      <c r="F13" s="24" t="s">
        <v>277</v>
      </c>
      <c r="G13" s="24">
        <v>0</v>
      </c>
      <c r="H13" s="4">
        <v>0</v>
      </c>
    </row>
    <row r="14" spans="1:8" ht="30" customHeight="1">
      <c r="A14" s="17" t="s">
        <v>16</v>
      </c>
      <c r="B14" s="158" t="s">
        <v>34</v>
      </c>
      <c r="C14" s="159"/>
      <c r="D14" s="159"/>
      <c r="E14" s="160"/>
      <c r="F14" s="24" t="s">
        <v>278</v>
      </c>
      <c r="G14" s="24">
        <v>0</v>
      </c>
      <c r="H14" s="4">
        <v>0</v>
      </c>
    </row>
    <row r="15" spans="1:8" ht="30" customHeight="1">
      <c r="A15" s="17" t="s">
        <v>22</v>
      </c>
      <c r="B15" s="158" t="s">
        <v>35</v>
      </c>
      <c r="C15" s="159"/>
      <c r="D15" s="159"/>
      <c r="E15" s="160"/>
      <c r="F15" s="24" t="s">
        <v>276</v>
      </c>
      <c r="G15" s="24"/>
      <c r="H15" s="4"/>
    </row>
    <row r="16" spans="1:8" ht="15">
      <c r="A16" s="17"/>
      <c r="B16" s="161" t="s">
        <v>201</v>
      </c>
      <c r="C16" s="162"/>
      <c r="D16" s="162"/>
      <c r="E16" s="163"/>
      <c r="F16" s="24"/>
      <c r="G16" s="24"/>
      <c r="H16" s="4"/>
    </row>
    <row r="17" spans="1:8" ht="30" customHeight="1">
      <c r="A17" s="17" t="s">
        <v>23</v>
      </c>
      <c r="B17" s="158" t="s">
        <v>36</v>
      </c>
      <c r="C17" s="159"/>
      <c r="D17" s="159"/>
      <c r="E17" s="160"/>
      <c r="F17" s="24" t="s">
        <v>276</v>
      </c>
      <c r="G17" s="24" t="s">
        <v>99</v>
      </c>
      <c r="H17" s="4"/>
    </row>
    <row r="18" spans="1:8" ht="30" customHeight="1">
      <c r="A18" s="17" t="s">
        <v>24</v>
      </c>
      <c r="B18" s="158" t="s">
        <v>37</v>
      </c>
      <c r="C18" s="159"/>
      <c r="D18" s="159"/>
      <c r="E18" s="160"/>
      <c r="F18" s="24" t="s">
        <v>276</v>
      </c>
      <c r="G18" s="24" t="s">
        <v>99</v>
      </c>
      <c r="H18" s="4"/>
    </row>
    <row r="19" spans="1:8" ht="30" customHeight="1">
      <c r="A19" s="17" t="s">
        <v>25</v>
      </c>
      <c r="B19" s="158" t="s">
        <v>38</v>
      </c>
      <c r="C19" s="159"/>
      <c r="D19" s="159"/>
      <c r="E19" s="160"/>
      <c r="F19" s="24" t="s">
        <v>276</v>
      </c>
      <c r="G19" s="24" t="s">
        <v>99</v>
      </c>
      <c r="H19" s="135">
        <v>5399833.4</v>
      </c>
    </row>
    <row r="20" spans="6:8" ht="15">
      <c r="F20" s="9" t="s">
        <v>675</v>
      </c>
      <c r="H20" s="73" t="s">
        <v>285</v>
      </c>
    </row>
    <row r="22" spans="1:8" ht="15" customHeight="1">
      <c r="A22" s="10"/>
      <c r="B22" s="233" t="s">
        <v>286</v>
      </c>
      <c r="C22" s="233"/>
      <c r="D22" s="233"/>
      <c r="E22" s="233"/>
      <c r="F22" s="233"/>
      <c r="G22" s="233"/>
      <c r="H22" s="233"/>
    </row>
    <row r="23" spans="1:7" ht="15">
      <c r="A23" s="10"/>
      <c r="B23" s="10"/>
      <c r="C23" s="10"/>
      <c r="D23" s="10"/>
      <c r="E23" s="10"/>
      <c r="F23" s="10"/>
      <c r="G23" s="10"/>
    </row>
    <row r="24" spans="1:7" ht="15">
      <c r="A24" s="10"/>
      <c r="B24" s="10"/>
      <c r="C24" s="10"/>
      <c r="D24" s="10"/>
      <c r="E24" s="10"/>
      <c r="F24" s="10"/>
      <c r="G24" s="10"/>
    </row>
    <row r="25" spans="1:7" ht="15">
      <c r="A25" s="10"/>
      <c r="B25" s="10"/>
      <c r="C25" s="10"/>
      <c r="D25" s="10"/>
      <c r="E25" s="10"/>
      <c r="F25" s="10"/>
      <c r="G25" s="10"/>
    </row>
    <row r="26" spans="1:7" ht="15">
      <c r="A26" s="10"/>
      <c r="B26" s="10"/>
      <c r="C26" s="10"/>
      <c r="D26" s="10"/>
      <c r="E26" s="10"/>
      <c r="F26" s="10"/>
      <c r="G26" s="10"/>
    </row>
  </sheetData>
  <sheetProtection/>
  <mergeCells count="22">
    <mergeCell ref="B14:E14"/>
    <mergeCell ref="B15:E15"/>
    <mergeCell ref="B5:E5"/>
    <mergeCell ref="B8:E8"/>
    <mergeCell ref="B9:E9"/>
    <mergeCell ref="B12:E12"/>
    <mergeCell ref="B17:E17"/>
    <mergeCell ref="B6:E6"/>
    <mergeCell ref="B7:E7"/>
    <mergeCell ref="B10:E10"/>
    <mergeCell ref="B16:E16"/>
    <mergeCell ref="B13:E13"/>
    <mergeCell ref="B22:H22"/>
    <mergeCell ref="B1:H1"/>
    <mergeCell ref="B2:H2"/>
    <mergeCell ref="A3:A4"/>
    <mergeCell ref="B3:E4"/>
    <mergeCell ref="F3:F4"/>
    <mergeCell ref="G3:H3"/>
    <mergeCell ref="B18:E18"/>
    <mergeCell ref="B19:E19"/>
    <mergeCell ref="B11:E11"/>
  </mergeCells>
  <printOptions horizontalCentered="1"/>
  <pageMargins left="0.1968503937007874" right="0.2362204724409449" top="0.7874015748031497" bottom="0.3937007874015748" header="0.5118110236220472" footer="0.5118110236220472"/>
  <pageSetup horizontalDpi="600" verticalDpi="600" orientation="landscape" paperSize="9" scale="75" r:id="rId1"/>
  <colBreaks count="1" manualBreakCount="1">
    <brk id="9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priem_2</cp:lastModifiedBy>
  <cp:lastPrinted>2014-06-05T11:13:02Z</cp:lastPrinted>
  <dcterms:created xsi:type="dcterms:W3CDTF">2010-05-19T10:50:44Z</dcterms:created>
  <dcterms:modified xsi:type="dcterms:W3CDTF">2015-02-21T07:59:50Z</dcterms:modified>
  <cp:category/>
  <cp:version/>
  <cp:contentType/>
  <cp:contentStatus/>
</cp:coreProperties>
</file>